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I:\KinderJugend\04_KJ\01_Gremien\07_PD-Diözese\01_Umweltteam-ökofaire-Klostergasse\Green-Events\"/>
    </mc:Choice>
  </mc:AlternateContent>
  <bookViews>
    <workbookView xWindow="0" yWindow="0" windowWidth="25200" windowHeight="11850" tabRatio="1000" activeTab="1"/>
  </bookViews>
  <sheets>
    <sheet name="Übersicht" sheetId="9" r:id="rId1"/>
    <sheet name="Veranstaltungsort &amp; Unterkunft" sheetId="2" r:id="rId2"/>
    <sheet name="Verpflegung" sheetId="1" r:id="rId3"/>
    <sheet name="Abfall" sheetId="3" r:id="rId4"/>
    <sheet name="Beschaffung &amp; ÖA" sheetId="4" r:id="rId5"/>
    <sheet name="Mobilität" sheetId="5" r:id="rId6"/>
    <sheet name="Energie &amp; Wasser" sheetId="6" r:id="rId7"/>
    <sheet name="Soziale Verantwortung" sheetId="7" r:id="rId8"/>
    <sheet name="Kommunikation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9" l="1"/>
  <c r="J18" i="9"/>
  <c r="C4" i="1" l="1"/>
  <c r="H11" i="9" s="1"/>
  <c r="C14" i="8"/>
  <c r="B17" i="9" s="1"/>
  <c r="C29" i="7"/>
  <c r="B16" i="9" s="1"/>
  <c r="C11" i="6"/>
  <c r="B15" i="9" s="1"/>
  <c r="C14" i="5"/>
  <c r="B14" i="9" s="1"/>
  <c r="C28" i="4"/>
  <c r="B13" i="9" s="1"/>
  <c r="C21" i="3"/>
  <c r="B12" i="9" s="1"/>
  <c r="C23" i="1"/>
  <c r="B11" i="9" s="1"/>
  <c r="D16" i="2"/>
  <c r="C9" i="8"/>
  <c r="K17" i="9" s="1"/>
  <c r="C4" i="8"/>
  <c r="H17" i="9" s="1"/>
  <c r="C12" i="7"/>
  <c r="K16" i="9" s="1"/>
  <c r="C4" i="7"/>
  <c r="H16" i="9" s="1"/>
  <c r="C9" i="6"/>
  <c r="K15" i="9" s="1"/>
  <c r="C4" i="6"/>
  <c r="H15" i="9" s="1"/>
  <c r="C9" i="5"/>
  <c r="K14" i="9" s="1"/>
  <c r="C4" i="5"/>
  <c r="H14" i="9" s="1"/>
  <c r="C10" i="4"/>
  <c r="K13" i="9" s="1"/>
  <c r="C4" i="4"/>
  <c r="H13" i="9" s="1"/>
  <c r="C4" i="3"/>
  <c r="H12" i="9" s="1"/>
  <c r="C13" i="3"/>
  <c r="K12" i="9" s="1"/>
  <c r="C14" i="1"/>
  <c r="K11" i="9" s="1"/>
  <c r="D4" i="2" l="1"/>
  <c r="H10" i="9" s="1"/>
  <c r="B10" i="9"/>
  <c r="B18" i="9" s="1"/>
  <c r="D9" i="2"/>
  <c r="K10" i="9" s="1"/>
  <c r="K18" i="9" s="1"/>
  <c r="F11" i="9"/>
  <c r="F12" i="9"/>
  <c r="F13" i="9"/>
  <c r="F14" i="9"/>
  <c r="F15" i="9"/>
  <c r="F16" i="9"/>
  <c r="F17" i="9"/>
  <c r="D18" i="9"/>
  <c r="H18" i="9" l="1"/>
  <c r="A22" i="9" s="1"/>
  <c r="F18" i="9"/>
  <c r="F10" i="9"/>
  <c r="A21" i="9" l="1"/>
</calcChain>
</file>

<file path=xl/connections.xml><?xml version="1.0" encoding="utf-8"?>
<connections xmlns="http://schemas.openxmlformats.org/spreadsheetml/2006/main">
  <connection id="1" keepAlive="1" name="Abfrage - Ja/Nein" description="Verbindung mit der Abfrage 'Ja/Nein' in der Arbeitsmappe." type="5" refreshedVersion="0" background="1">
    <dbPr connection="Provider=Microsoft.Mashup.OleDb.1;Data Source=$Workbook$;Location=Ja/Nein;Extended Properties=&quot;&quot;" command="SELECT * FROM [Ja/Nein]"/>
  </connection>
</connections>
</file>

<file path=xl/sharedStrings.xml><?xml version="1.0" encoding="utf-8"?>
<sst xmlns="http://schemas.openxmlformats.org/spreadsheetml/2006/main" count="198" uniqueCount="139">
  <si>
    <t xml:space="preserve">Die Unterbringung von MitarbeiterInnen/ReferentInnen erfolgt in einem offiziell umweltzertifizierten Betrieb. </t>
  </si>
  <si>
    <t>Verpflegung</t>
  </si>
  <si>
    <t xml:space="preserve">Es werden bevorzugt regionale und saisonale Produkte in Bioqualität, sowie Fair-Trade Produkte angeboten. </t>
  </si>
  <si>
    <t xml:space="preserve">Fisch und Fleisch kommen von regionalen Betrieben. </t>
  </si>
  <si>
    <t xml:space="preserve">Trinkwasser ist kostenlos zugänglich. </t>
  </si>
  <si>
    <t xml:space="preserve">Das Cateringunternehmen verfügt über eine offizielle Umweltzertifizierung. </t>
  </si>
  <si>
    <t xml:space="preserve">Der Einkauf erfolgt hauptsächlich bei lokalen/regionalen ProduzentInnen, Bauernmärkten, Nahversorgern, etc. </t>
  </si>
  <si>
    <t xml:space="preserve">Fleischprodukte werden ausschließlich mit BIO-Zertifizierung verwendet. </t>
  </si>
  <si>
    <t xml:space="preserve">Milchprodukte werden ausschließlich mit BIO-Zertifizierung verwendet. </t>
  </si>
  <si>
    <t xml:space="preserve">Getränke kommen von regionalen Anbietern. </t>
  </si>
  <si>
    <t>Abfall</t>
  </si>
  <si>
    <t xml:space="preserve">Es werden keine Plastikflaschen, Einwegflaschen oder Dosen verwendet. </t>
  </si>
  <si>
    <t xml:space="preserve">Einweg-Kapselsysteme (z.B. Kaffee) werden nicht verwendet. </t>
  </si>
  <si>
    <t xml:space="preserve">Geschirr wird gegen Pfand abgegeben. </t>
  </si>
  <si>
    <t xml:space="preserve">Bei Einkauf und Anlieferung werden vorwiegend Stofftaschen, Kisten oder ähnliche mehrmals verwendbare Transportgebinde verwendet. </t>
  </si>
  <si>
    <t xml:space="preserve">Für übriggebliebene Lebensmittel gibt es ein gutes Konzept z.B. Getränke können zurückgegeben werden, Lebensmittel werden an soziale Einrichtungen gespendet, etc. </t>
  </si>
  <si>
    <t xml:space="preserve">Getränke werden - je nach Sicherheitsvorschriften - in Glasflaschen oder Gläsern bzw. in Mehrwegkunststoffbechern ausgegeben. </t>
  </si>
  <si>
    <t xml:space="preserve">Der Abfall wird getrennt. Die entsprechenden Sammelsysteme dafür stehen bereit. </t>
  </si>
  <si>
    <t xml:space="preserve">Der Veranstaltungsort wird so verlassen wie vorgefunden. Bei Freiluftveranstaltung wird auch der Raum rund um das Veranstaltungegelände von Abfällen befreit.  </t>
  </si>
  <si>
    <t>Die Veranstaltungszeiten sind auf die Fahrpläne der Öffentlichen Verkehrsmittel abgestimmt.</t>
  </si>
  <si>
    <t xml:space="preserve">Beim Kauf von Produkten aller Art wird auf Regionalität und vorhandene Umweltgütesiegel geachtet. Wenn möglich werden gemeinnützige Betriebe unterstützt. </t>
  </si>
  <si>
    <t xml:space="preserve">Bei der Bewerbung wird bewusst auf gedruckte Werbematerialien verzichtet. </t>
  </si>
  <si>
    <t>Papier und Drucksorten werden bestmöglich reduziert. Drucksorten werden auf 100% Recyclingpapier sowie ohne unnötige Überdrucke produziert.</t>
  </si>
  <si>
    <t xml:space="preserve">Es wurde bei einer heimischen zertifizierten Ökodruckerei gedruckt. </t>
  </si>
  <si>
    <t xml:space="preserve">Auf nicht zielgerichtete Verteilaktionen von Flyern und anderen Drucksorten wird verzichtet. </t>
  </si>
  <si>
    <t xml:space="preserve">Für die Veranstaltung neu angeschaffte Elektrogeräte sind energiesparend und tragen ein Umweltzertifikat.  </t>
  </si>
  <si>
    <t xml:space="preserve">Für die Veranstaltung neu angeschaffte Beleuchtungstechnik ist energiesparend. </t>
  </si>
  <si>
    <t>Beschaffung und Öffentlichkeitsarbeit</t>
  </si>
  <si>
    <t>Nicht vermeidbare neue Transparente sind aus PVC freiem Material und bestmöglich umweltfreundlich produziert.</t>
  </si>
  <si>
    <t>In der Bewerbung wird auf Social Media Kanäle, Online Kalender und ähnliche digitale Medien gesetzt.</t>
  </si>
  <si>
    <t>Der Weg zwischen den Haltestellen und dem Veranstaltungsort wird gut markiert.</t>
  </si>
  <si>
    <t>Der Materialtransport wird mit so wenig Fahrten wie notwendig organisiert</t>
  </si>
  <si>
    <t>Mobilität</t>
  </si>
  <si>
    <t>Energie und Wasser</t>
  </si>
  <si>
    <t xml:space="preserve">Bei Veranstaltungen im Freien wird auf Strom- und Gaspilze zur Beheizung verzichtet. </t>
  </si>
  <si>
    <t>Der für die Veranstaltung benötigte Strom stammt aus 100 % erneuerbaren Energiequellen.</t>
  </si>
  <si>
    <t xml:space="preserve">In Siedlungsgebieten kommt der Strom aus dem öffentlichen Netz und nicht aus Generatoren. </t>
  </si>
  <si>
    <t>Soziale Verantwortung</t>
  </si>
  <si>
    <t xml:space="preserve">Bei der Bestuhlung und Betischung eines Raumes wird auf genügend Zwischenraum für Rollstühle, Rollatoren und Kinderwägen geachtet. </t>
  </si>
  <si>
    <t xml:space="preserve">Die Kriterien des Kinder &amp; Jugendschutzgesetztes werden eingehalten. </t>
  </si>
  <si>
    <t xml:space="preserve">Der finanzielle und personelle Aufwand der Veranstaltung stehen in einem guten Verhältnis zu ihrem Nutzen. </t>
  </si>
  <si>
    <t xml:space="preserve">Bereits im Eingangsbereich wird das Alter der Gäste kontrolliert und für eine entsprechende Kennzeichnung Jugendlicher (z.B. Armbänder) gesorgt. </t>
  </si>
  <si>
    <t xml:space="preserve">Alkoholische Getränke werden auf Getränkekarten gut und übersichtlich gekennzeichnet. </t>
  </si>
  <si>
    <t xml:space="preserve">Für Rollstullfahrer ist eigenständig alles erreichbar. </t>
  </si>
  <si>
    <t xml:space="preserve">Es gibt einen Plan wo ggf. Plätze mit guter Sicht und genügend Freiraum für Rollstuhlfahrer und eine Begleitperson zur Verfügung stehen.  </t>
  </si>
  <si>
    <t xml:space="preserve">Für Menschen mit Hör- oder Sehbeeintächtigung stehen Plätze in den vorderen Reihen zur Verfügung. </t>
  </si>
  <si>
    <t xml:space="preserve">Alle Menschen vor Ort werden unabhängig von ihrer Herkunft in das Geschehen vor Ort mit eingebunden. </t>
  </si>
  <si>
    <t xml:space="preserve">Anrainer wurden im Vorfeld der Veranstaltung über eventuelle Lärmbelästigung informiert. </t>
  </si>
  <si>
    <t xml:space="preserve">Es wird ein Kinderbetreuungsprogramm oder ein Kinderprogramm angeboten. </t>
  </si>
  <si>
    <t xml:space="preserve">Es gibt ein spezielles Gastroangebot für Kinder. </t>
  </si>
  <si>
    <t>Bei der Besetzung von Podiumsdiskussionen, Vorträgen etc. wird auf einen guten Ausgleich zwischen den Geschlechtern und innerhalb der Alterstrukturen geachtet.</t>
  </si>
  <si>
    <t xml:space="preserve">Es stehen spirituelle Angebote zur Verfügung und diese werden gut kommuniziert. </t>
  </si>
  <si>
    <t xml:space="preserve">Die BesucherInnen/TeilnehmerInnen wurden darüber informiert, dass die Veranstaltung ein Green Event ist. </t>
  </si>
  <si>
    <t xml:space="preserve">Bei der Planung der Veranstaltung wurden lokale Gruppen miteinbezogen. </t>
  </si>
  <si>
    <t>Bei der Suche nach Sponsoren wurde darauf geachtet, dass die Firmen sozial und ökologisch verantwortungsvoll handeln.</t>
  </si>
  <si>
    <t>Kommunikation</t>
  </si>
  <si>
    <t xml:space="preserve">Die Durchführung der Veranstaltung als Green Event findet Einzug in das (bevorzugt elektronische!) Feedback. </t>
  </si>
  <si>
    <t xml:space="preserve">Im Sinne von "Tu Gutes und sprich darüber" findet die Ausrichtung als Green Event Einzug in die mediale Vor- und Nachberichterstattung. </t>
  </si>
  <si>
    <t xml:space="preserve">Die BesucherInnen/TeilnehmerInnen können sich Tipps und Tricks für einen bewussteren Umgang mit der Natur mitnehmen. </t>
  </si>
  <si>
    <t xml:space="preserve">Das Vorbereitungsteam evaluiert die Veranstaltung auf Basis der Greenevent Kriterien und entwickelt die Veranstaltung weiter. </t>
  </si>
  <si>
    <t xml:space="preserve">Für Dekorationen werden recyclingfähige und wenn möglich wiederverwendbare Materialien verwendet. </t>
  </si>
  <si>
    <t xml:space="preserve">Alle Sanitäreinrichtungen und -geräte sind wassersparend. (Erkundigung bei der Hausverwaltung)  </t>
  </si>
  <si>
    <t xml:space="preserve">Das Team ist über die Kriterien bzgl. Green Events informiert. </t>
  </si>
  <si>
    <t xml:space="preserve">Mindestens die Hälfte des angebotenten Speisenangebots ist vegetarisch oder vegan. </t>
  </si>
  <si>
    <t xml:space="preserve">Auf Meeresfrüchte und bedenkliche Lebensmittel aufgrund des Tier- und Artenschutzes (z.B. Kaviar, Schildkröten, Thunfisch) wird verzichtet. </t>
  </si>
  <si>
    <t xml:space="preserve">Obst- und Gemüse wird ausschließlich mit BIO-Zertifizierung verwendet. </t>
  </si>
  <si>
    <t xml:space="preserve">Der Veranstaltungsort verfügt über eine offizielle Umweltzertifizierung (Umweltzeichen, EMAS, ISO 14001 etc.) </t>
  </si>
  <si>
    <t xml:space="preserve">Unterlagen und Handouts werden elektronisch bereitgestellt. </t>
  </si>
  <si>
    <t xml:space="preserve">Die Veranstaltung kann von Menschen mit Beeinträchtigung auch ohne Begleitperson besucht werden. Ein entsprechender Service wird angeboten. </t>
  </si>
  <si>
    <t xml:space="preserve">Das Catering Unternehmen wird den Kriterien entsprechend ausgesucht. </t>
  </si>
  <si>
    <t xml:space="preserve">Es werden ausschließlich vegetarische Produkte angeboten. </t>
  </si>
  <si>
    <t xml:space="preserve">Es werden keine Portionspackungen (Senf, Ketchup, Milch) sondern Großgebinde verwendet. </t>
  </si>
  <si>
    <t>Give Aways sind unverpackt.</t>
  </si>
  <si>
    <t xml:space="preserve">Auf Give Aways wird bewusst verzichtet oder sie tragen ein anerkanntes Umweltgütesiegel. </t>
  </si>
  <si>
    <t xml:space="preserve">Es werden genügend Fahrradabstellplätze in der Nähe des Veranstaltungsortes angeboten. </t>
  </si>
  <si>
    <t>Es wurden Erkundigungen über den Energiemix des Veranstaltungsortes eingeholt.</t>
  </si>
  <si>
    <t xml:space="preserve">Beim Teilnahmebeitrag gibt es Ermäßigungen für Personen mit geringem Einkommen (z.B. Schüler, Studierende, Pensionisten,…)  </t>
  </si>
  <si>
    <t xml:space="preserve">Summe </t>
  </si>
  <si>
    <t>Gesamt</t>
  </si>
  <si>
    <t xml:space="preserve">Soziale Verantwortung </t>
  </si>
  <si>
    <t>nicht relevant</t>
  </si>
  <si>
    <t>ja</t>
  </si>
  <si>
    <t>nein</t>
  </si>
  <si>
    <t>erforderliche Kriterien</t>
  </si>
  <si>
    <t>empfohlene Kriterien</t>
  </si>
  <si>
    <t>Übersicht &amp; Zusammenfassung</t>
  </si>
  <si>
    <t>Beschaffung &amp; Öffentlichkeitsarbeit</t>
  </si>
  <si>
    <t xml:space="preserve">Veranstaltungsort &amp; Unterkunft </t>
  </si>
  <si>
    <t xml:space="preserve">Nicht regelmäßig gebrauchte Geräte werden gemietet und nicht gekauft. </t>
  </si>
  <si>
    <t xml:space="preserve">Sonstiges Papier (auch Hygienepapier) sind aus 100% Recyclingpapier. </t>
  </si>
  <si>
    <t xml:space="preserve">Selbstgekaufte Reinigungsmittel tragen das österr. Umweltzeichen oder ein ähnliches Umweltlabel. </t>
  </si>
  <si>
    <t>Druckwerke werden bei regionalen Druckerein (Umkreis max. 150 km) produziert.</t>
  </si>
  <si>
    <t xml:space="preserve">Der Veranstalter kompensiert die anfallende CO2-Menge durch CO2-Kompensationsprojekte. </t>
  </si>
  <si>
    <t xml:space="preserve">von insgesamt </t>
  </si>
  <si>
    <t>Punkten erreicht, das sind</t>
  </si>
  <si>
    <t>erforderlich</t>
  </si>
  <si>
    <t>empfohlen</t>
  </si>
  <si>
    <t>Aufschlüsselung der Kriterien</t>
  </si>
  <si>
    <t>von</t>
  </si>
  <si>
    <t>Kriterien für Registerblätter</t>
  </si>
  <si>
    <t xml:space="preserve">Es kommen nur Servietten, Untersetzer etc. aus Recyclingpapier oder Pergamentersatzpapier (z.B. Servietten mit Umweltzeichen blauer Engel) zum Einsatz. </t>
  </si>
  <si>
    <t xml:space="preserve">Es werden nur wiederverwendbare Tischdecken verwendet. </t>
  </si>
  <si>
    <t xml:space="preserve">Namensschilder werden nach der Veranstaltung eingesammelt und wiederverwendet. </t>
  </si>
  <si>
    <t xml:space="preserve">Bei Veranstaltungen außerhalb geschlossener Ortschaften wird gemeinsam mit den zuständigen Stellen auf die Schonung von Tier und Natur geachtet. </t>
  </si>
  <si>
    <t xml:space="preserve">Bei Zelten und Aufbauten im Freien wird auf den Einsatz nachhaltiger Produkte (z.B. Holzböden mit FSC Zertifizierung, recyclebare Materialien, keine Prolemstoffe) geachtet. </t>
  </si>
  <si>
    <t xml:space="preserve">Kaffee, Tee, Schokolade, Orangensaft bzw. Säfte aus nicht heimischen Fürchten werden ausschließlich aus fairem Handel bezogen. </t>
  </si>
  <si>
    <t>Für Speisen wird ausschließlich Mehrweggeschirr (Teller und Besteck) verwendet, zu beziehen z.B. bei Sauberhafte Feste</t>
  </si>
  <si>
    <t>Die benötigte Menge an Lebensmitteln wird gut kalkuliert um Lebensmittelabfälle zu vermeiden.</t>
  </si>
  <si>
    <t>Bei Großveranstaltungen: Gibt es ein Abfallkonzept für die Veranstaltung?</t>
  </si>
  <si>
    <t xml:space="preserve">Unterlagen und Handouts werden, falls sie in gedruckter Form weitergegeben werden, doppelseitig bedruckt. </t>
  </si>
  <si>
    <t>Auf konkrete Möglichkeiten der öffentlichen Anreise wird in den Drucksorten oder auf der Website hingewiesen.</t>
  </si>
  <si>
    <t>Ein Parkplatz/eine Parkplatzzone für Menschen mit Beeinträchtigung wird in Eingangsnähe angeboten und entsprechend gut markiert.</t>
  </si>
  <si>
    <t>Der Veranstalter koordiniert eine Anreise mittels Fahrgemeinschaften.</t>
  </si>
  <si>
    <t>Es gibt eine klar kommunizierte Ansprechperson für Menschen mit Einschränkung jeglicher Art, die vor- und während der Veranstaltung Auskunft geben kann. (kann auch die allg. Kontaktperson sein)</t>
  </si>
  <si>
    <t xml:space="preserve">Es werden hinsichtlich der Preisgestaltung auch attraktive antialkoholische Getränke angeboten. </t>
  </si>
  <si>
    <t>Für ausreichend Sicherheits-Personal ist gesorgt.</t>
  </si>
  <si>
    <t>Rettungs- und Sanitätsdienste sind über die Veranstaltung informiert und ggf. vor Ort.</t>
  </si>
  <si>
    <t xml:space="preserve">Das Thema Nachhaltigkeit wurde in allen Phasen der Planung von einer dafür verantwortlichen Person mitgedacht. </t>
  </si>
  <si>
    <t>Es gibt ein spezielles Goodie für BesucherInnen/TeilnehmerInnen die öffentlich Anreisen (z.B. vergünstigte TN-Gebühr).</t>
  </si>
  <si>
    <t xml:space="preserve">EinE MitarbeiterIn wird mit der Einhaltung energiesparender Maßnahmen betraut z.B. richtiges Lüften, ausschalten von Geräten,... </t>
  </si>
  <si>
    <t>Um das Ökolabel Green Event für eine Veranstaltung zu erreichen müssen</t>
  </si>
  <si>
    <t>erreicht werden.</t>
  </si>
  <si>
    <t>Der Veranstaltungsort ist (zumindest in den wesentlichen Teilen) barrierefrei zugänglich und verfügt über dementschrechende sanitäre Einrichtungen.</t>
  </si>
  <si>
    <t xml:space="preserve">Als Geschenke werden ausschließlich regionale Produkte verwendet. </t>
  </si>
  <si>
    <t xml:space="preserve">Gemeinnützige Einrichtungen werden durch den Kauf von Produkten, Geschenken bzw. Give Aways bewusst unterstützt. </t>
  </si>
  <si>
    <t xml:space="preserve">Schilder oder Speise- und Getränkekarten weißen auf die Herkunft und Kriterien (Bio, Fair Trade) der Produkte hin. </t>
  </si>
  <si>
    <t>alle 74 Punkte bei den erforderlichen Kriterien sowie mind. 16 Punkte bei den empfohlenen Kriterien in Summe also mindestens 90 Punkte</t>
  </si>
  <si>
    <t xml:space="preserve">Der Veranstaltungsort ist mit öffentlichen Verkehrsmitteln, zu Fuß oder mit dem Fahrrad gut erreichbar. Falls nicht wird ein Shuttledienst eingerichtet oder Fahrgemeinschaften gebildet. </t>
  </si>
  <si>
    <t xml:space="preserve">Anmerkungen: wenn nicht relevant angegeben wird </t>
  </si>
  <si>
    <t>1. Veranstaltungsort und Unterkunft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</si>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</sst>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0" fillId="0" borderId="2" xfId="0" applyBorder="1"/>
    <xf numFmtId="0" fontId="0" fillId="3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textRotation="45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7" borderId="0" xfId="5" applyFont="1" applyBorder="1"/>
    <xf numFmtId="0" fontId="7" fillId="5" borderId="0" xfId="3" applyFont="1" applyBorder="1"/>
    <xf numFmtId="0" fontId="11" fillId="0" borderId="3" xfId="0" applyFont="1" applyBorder="1" applyAlignment="1">
      <alignment horizontal="left" vertical="center"/>
    </xf>
    <xf numFmtId="0" fontId="9" fillId="7" borderId="0" xfId="5" applyFont="1" applyBorder="1"/>
    <xf numFmtId="0" fontId="9" fillId="5" borderId="0" xfId="3" applyFont="1" applyBorder="1"/>
    <xf numFmtId="0" fontId="7" fillId="7" borderId="3" xfId="5" applyFont="1" applyBorder="1"/>
    <xf numFmtId="0" fontId="7" fillId="5" borderId="3" xfId="3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7" fillId="7" borderId="0" xfId="5" applyFont="1" applyBorder="1" applyAlignment="1">
      <alignment horizontal="left"/>
    </xf>
    <xf numFmtId="0" fontId="7" fillId="7" borderId="3" xfId="5" applyFont="1" applyBorder="1" applyAlignment="1">
      <alignment horizontal="left"/>
    </xf>
    <xf numFmtId="0" fontId="7" fillId="5" borderId="0" xfId="3" applyFont="1" applyBorder="1" applyAlignment="1">
      <alignment horizontal="left"/>
    </xf>
    <xf numFmtId="0" fontId="7" fillId="5" borderId="3" xfId="3" applyFont="1" applyBorder="1" applyAlignment="1">
      <alignment horizontal="left"/>
    </xf>
    <xf numFmtId="0" fontId="9" fillId="7" borderId="3" xfId="5" applyFont="1" applyBorder="1"/>
    <xf numFmtId="0" fontId="9" fillId="5" borderId="3" xfId="3" applyFont="1" applyBorder="1"/>
    <xf numFmtId="9" fontId="10" fillId="0" borderId="0" xfId="1" applyFont="1" applyBorder="1" applyAlignment="1">
      <alignment horizontal="left" vertical="center"/>
    </xf>
    <xf numFmtId="9" fontId="10" fillId="0" borderId="0" xfId="1" applyFont="1" applyAlignment="1">
      <alignment horizontal="left" vertical="center"/>
    </xf>
    <xf numFmtId="9" fontId="10" fillId="0" borderId="3" xfId="1" applyFon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>
      <alignment horizontal="left"/>
    </xf>
    <xf numFmtId="0" fontId="21" fillId="0" borderId="0" xfId="0" applyFont="1"/>
    <xf numFmtId="0" fontId="21" fillId="0" borderId="0" xfId="0" applyFont="1" applyBorder="1" applyAlignment="1"/>
    <xf numFmtId="0" fontId="0" fillId="0" borderId="0" xfId="0" applyAlignment="1">
      <alignment horizontal="center" vertical="center"/>
    </xf>
    <xf numFmtId="0" fontId="9" fillId="7" borderId="1" xfId="5" applyFont="1" applyBorder="1" applyAlignment="1" applyProtection="1">
      <alignment horizontal="center" vertical="center" wrapText="1"/>
      <protection locked="0"/>
    </xf>
    <xf numFmtId="0" fontId="9" fillId="5" borderId="1" xfId="3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0" fontId="0" fillId="2" borderId="1" xfId="0" applyFont="1" applyFill="1" applyBorder="1" applyAlignment="1" applyProtection="1">
      <alignment vertical="center" wrapText="1"/>
    </xf>
    <xf numFmtId="0" fontId="2" fillId="4" borderId="1" xfId="2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2" fillId="4" borderId="1" xfId="2" applyBorder="1" applyAlignment="1" applyProtection="1">
      <alignment horizontal="center" vertical="center"/>
    </xf>
    <xf numFmtId="0" fontId="2" fillId="6" borderId="1" xfId="4" applyBorder="1" applyAlignment="1" applyProtection="1">
      <alignment horizontal="center" vertical="center"/>
    </xf>
    <xf numFmtId="0" fontId="2" fillId="6" borderId="1" xfId="4" applyBorder="1" applyAlignment="1">
      <alignment horizontal="center" vertical="center"/>
    </xf>
    <xf numFmtId="0" fontId="2" fillId="4" borderId="1" xfId="2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</cellXfs>
  <cellStyles count="6">
    <cellStyle name="20 % - Akzent3" xfId="2" builtinId="38"/>
    <cellStyle name="20 % - Akzent6" xfId="4" builtinId="50"/>
    <cellStyle name="60 % - Akzent3" xfId="3" builtinId="40"/>
    <cellStyle name="60 % - Akzent6" xfId="5" builtinId="52"/>
    <cellStyle name="Prozent" xfId="1" builtinId="5"/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showRowColHeaders="0" showRuler="0" zoomScaleNormal="100" workbookViewId="0">
      <selection activeCell="E7" sqref="E7"/>
    </sheetView>
  </sheetViews>
  <sheetFormatPr baseColWidth="10" defaultColWidth="36.28515625" defaultRowHeight="15" x14ac:dyDescent="0.25"/>
  <cols>
    <col min="1" max="1" width="42.140625" customWidth="1"/>
    <col min="2" max="2" width="5.5703125" customWidth="1"/>
    <col min="3" max="3" width="13" customWidth="1"/>
    <col min="4" max="4" width="3.28515625" customWidth="1"/>
    <col min="5" max="5" width="20.85546875" customWidth="1"/>
    <col min="6" max="6" width="5.85546875" style="22" customWidth="1"/>
    <col min="7" max="7" width="4.5703125" customWidth="1"/>
    <col min="8" max="8" width="4.42578125" customWidth="1"/>
    <col min="9" max="9" width="3.85546875" customWidth="1"/>
    <col min="10" max="10" width="5.7109375" customWidth="1"/>
    <col min="11" max="11" width="4.42578125" customWidth="1"/>
    <col min="12" max="12" width="3.85546875" customWidth="1"/>
    <col min="13" max="13" width="4.140625" customWidth="1"/>
  </cols>
  <sheetData>
    <row r="1" spans="1:13" s="11" customFormat="1" ht="26.25" x14ac:dyDescent="0.25">
      <c r="A1" s="9" t="s">
        <v>85</v>
      </c>
      <c r="B1" s="9"/>
      <c r="C1" s="9"/>
      <c r="F1" s="19"/>
    </row>
    <row r="2" spans="1:13" x14ac:dyDescent="0.25">
      <c r="J2" s="17"/>
      <c r="K2" s="17"/>
      <c r="L2" s="17"/>
      <c r="M2" s="17"/>
    </row>
    <row r="3" spans="1:13" x14ac:dyDescent="0.25">
      <c r="J3" s="17"/>
      <c r="K3" s="17"/>
      <c r="L3" s="17"/>
      <c r="M3" s="17"/>
    </row>
    <row r="4" spans="1:13" s="55" customFormat="1" ht="12" x14ac:dyDescent="0.25">
      <c r="A4" s="54" t="s">
        <v>120</v>
      </c>
    </row>
    <row r="5" spans="1:13" s="61" customFormat="1" x14ac:dyDescent="0.25">
      <c r="A5" s="59" t="s">
        <v>126</v>
      </c>
      <c r="B5" s="60"/>
      <c r="C5" s="59"/>
      <c r="J5" s="62"/>
      <c r="K5" s="62"/>
      <c r="L5" s="62"/>
      <c r="M5" s="62"/>
    </row>
    <row r="6" spans="1:13" s="55" customFormat="1" ht="12" x14ac:dyDescent="0.25">
      <c r="A6" s="54" t="s">
        <v>121</v>
      </c>
    </row>
    <row r="7" spans="1:13" s="56" customFormat="1" x14ac:dyDescent="0.25">
      <c r="F7" s="57"/>
      <c r="J7" s="58"/>
      <c r="K7" s="58"/>
      <c r="L7" s="58"/>
      <c r="M7" s="58"/>
    </row>
    <row r="8" spans="1:13" x14ac:dyDescent="0.25">
      <c r="B8" s="13"/>
      <c r="C8" s="13"/>
      <c r="D8" s="13"/>
      <c r="F8" s="21"/>
      <c r="H8" s="88" t="s">
        <v>97</v>
      </c>
      <c r="I8" s="88"/>
      <c r="J8" s="88"/>
      <c r="K8" s="88"/>
      <c r="L8" s="88"/>
      <c r="M8" s="88"/>
    </row>
    <row r="9" spans="1:13" x14ac:dyDescent="0.25">
      <c r="B9" s="13"/>
      <c r="C9" s="13"/>
      <c r="D9" s="17"/>
      <c r="F9" s="20"/>
      <c r="H9" s="88" t="s">
        <v>95</v>
      </c>
      <c r="I9" s="88"/>
      <c r="J9" s="88"/>
      <c r="K9" s="88" t="s">
        <v>96</v>
      </c>
      <c r="L9" s="88"/>
      <c r="M9" s="88"/>
    </row>
    <row r="10" spans="1:13" s="2" customFormat="1" ht="18.75" x14ac:dyDescent="0.25">
      <c r="A10" s="23" t="s">
        <v>87</v>
      </c>
      <c r="B10" s="39">
        <f>'Veranstaltungsort &amp; Unterkunft'!D16</f>
        <v>0</v>
      </c>
      <c r="C10" s="32" t="s">
        <v>93</v>
      </c>
      <c r="D10" s="32">
        <v>12</v>
      </c>
      <c r="E10" s="33" t="s">
        <v>94</v>
      </c>
      <c r="F10" s="48">
        <f t="shared" ref="F10:F18" si="0">B10/D10</f>
        <v>0</v>
      </c>
      <c r="H10" s="28">
        <f>'Veranstaltungsort &amp; Unterkunft'!D4</f>
        <v>0</v>
      </c>
      <c r="I10" s="25" t="s">
        <v>98</v>
      </c>
      <c r="J10" s="42">
        <v>6</v>
      </c>
      <c r="K10" s="29">
        <f>'Veranstaltungsort &amp; Unterkunft'!D9</f>
        <v>0</v>
      </c>
      <c r="L10" s="26" t="s">
        <v>98</v>
      </c>
      <c r="M10" s="44">
        <v>6</v>
      </c>
    </row>
    <row r="11" spans="1:13" ht="18.75" x14ac:dyDescent="0.25">
      <c r="A11" s="23" t="s">
        <v>1</v>
      </c>
      <c r="B11" s="40">
        <f>Verpflegung!C23</f>
        <v>0</v>
      </c>
      <c r="C11" s="32" t="s">
        <v>93</v>
      </c>
      <c r="D11" s="34">
        <v>24</v>
      </c>
      <c r="E11" s="33" t="s">
        <v>94</v>
      </c>
      <c r="F11" s="49">
        <f t="shared" si="0"/>
        <v>0</v>
      </c>
      <c r="H11" s="28">
        <f>Verpflegung!C4</f>
        <v>0</v>
      </c>
      <c r="I11" s="25" t="s">
        <v>98</v>
      </c>
      <c r="J11" s="42">
        <v>16</v>
      </c>
      <c r="K11" s="29">
        <f>Verpflegung!C14</f>
        <v>0</v>
      </c>
      <c r="L11" s="26" t="s">
        <v>98</v>
      </c>
      <c r="M11" s="44">
        <v>8</v>
      </c>
    </row>
    <row r="12" spans="1:13" ht="18.75" x14ac:dyDescent="0.25">
      <c r="A12" s="23" t="s">
        <v>10</v>
      </c>
      <c r="B12" s="40">
        <f>Abfall!C21</f>
        <v>0</v>
      </c>
      <c r="C12" s="32" t="s">
        <v>93</v>
      </c>
      <c r="D12" s="34">
        <v>21</v>
      </c>
      <c r="E12" s="33" t="s">
        <v>94</v>
      </c>
      <c r="F12" s="49">
        <f t="shared" si="0"/>
        <v>0</v>
      </c>
      <c r="H12" s="28">
        <f>Abfall!C4</f>
        <v>0</v>
      </c>
      <c r="I12" s="25" t="s">
        <v>98</v>
      </c>
      <c r="J12" s="42">
        <v>14</v>
      </c>
      <c r="K12" s="29">
        <f>Abfall!C13</f>
        <v>0</v>
      </c>
      <c r="L12" s="26" t="s">
        <v>98</v>
      </c>
      <c r="M12" s="44">
        <v>7</v>
      </c>
    </row>
    <row r="13" spans="1:13" ht="18.75" x14ac:dyDescent="0.25">
      <c r="A13" s="23" t="s">
        <v>86</v>
      </c>
      <c r="B13" s="40">
        <f>'Beschaffung &amp; ÖA'!C28</f>
        <v>0</v>
      </c>
      <c r="C13" s="32" t="s">
        <v>93</v>
      </c>
      <c r="D13" s="34">
        <v>25</v>
      </c>
      <c r="E13" s="33" t="s">
        <v>94</v>
      </c>
      <c r="F13" s="49">
        <f t="shared" si="0"/>
        <v>0</v>
      </c>
      <c r="H13" s="28">
        <f>'Beschaffung &amp; ÖA'!C4</f>
        <v>0</v>
      </c>
      <c r="I13" s="25" t="s">
        <v>98</v>
      </c>
      <c r="J13" s="42">
        <v>8</v>
      </c>
      <c r="K13" s="29">
        <f>'Beschaffung &amp; ÖA'!C10</f>
        <v>0</v>
      </c>
      <c r="L13" s="26" t="s">
        <v>98</v>
      </c>
      <c r="M13" s="44">
        <v>17</v>
      </c>
    </row>
    <row r="14" spans="1:13" ht="18.75" x14ac:dyDescent="0.25">
      <c r="A14" s="23" t="s">
        <v>32</v>
      </c>
      <c r="B14" s="40">
        <f>Mobilität!C14</f>
        <v>0</v>
      </c>
      <c r="C14" s="32" t="s">
        <v>93</v>
      </c>
      <c r="D14" s="34">
        <v>10</v>
      </c>
      <c r="E14" s="33" t="s">
        <v>94</v>
      </c>
      <c r="F14" s="49">
        <f t="shared" si="0"/>
        <v>0</v>
      </c>
      <c r="H14" s="28">
        <f>Mobilität!C4</f>
        <v>0</v>
      </c>
      <c r="I14" s="25" t="s">
        <v>98</v>
      </c>
      <c r="J14" s="42">
        <v>6</v>
      </c>
      <c r="K14" s="29">
        <f>Mobilität!C9</f>
        <v>0</v>
      </c>
      <c r="L14" s="26" t="s">
        <v>98</v>
      </c>
      <c r="M14" s="44">
        <v>4</v>
      </c>
    </row>
    <row r="15" spans="1:13" ht="18.75" x14ac:dyDescent="0.25">
      <c r="A15" s="23" t="s">
        <v>33</v>
      </c>
      <c r="B15" s="40">
        <f>'Energie &amp; Wasser'!C11</f>
        <v>0</v>
      </c>
      <c r="C15" s="32" t="s">
        <v>93</v>
      </c>
      <c r="D15" s="34">
        <v>7</v>
      </c>
      <c r="E15" s="33" t="s">
        <v>94</v>
      </c>
      <c r="F15" s="49">
        <f t="shared" si="0"/>
        <v>0</v>
      </c>
      <c r="H15" s="28">
        <f>'Energie &amp; Wasser'!C4</f>
        <v>0</v>
      </c>
      <c r="I15" s="25" t="s">
        <v>98</v>
      </c>
      <c r="J15" s="42">
        <v>6</v>
      </c>
      <c r="K15" s="29">
        <f>'Energie &amp; Wasser'!C9</f>
        <v>0</v>
      </c>
      <c r="L15" s="26" t="s">
        <v>98</v>
      </c>
      <c r="M15" s="44">
        <v>1</v>
      </c>
    </row>
    <row r="16" spans="1:13" ht="18.75" x14ac:dyDescent="0.25">
      <c r="A16" s="23" t="s">
        <v>79</v>
      </c>
      <c r="B16" s="40">
        <f>'Soziale Verantwortung'!C29</f>
        <v>0</v>
      </c>
      <c r="C16" s="32" t="s">
        <v>93</v>
      </c>
      <c r="D16" s="34">
        <v>28</v>
      </c>
      <c r="E16" s="33" t="s">
        <v>94</v>
      </c>
      <c r="F16" s="49">
        <f t="shared" si="0"/>
        <v>0</v>
      </c>
      <c r="H16" s="28">
        <f>'Soziale Verantwortung'!C4</f>
        <v>0</v>
      </c>
      <c r="I16" s="25" t="s">
        <v>98</v>
      </c>
      <c r="J16" s="42">
        <v>12</v>
      </c>
      <c r="K16" s="29">
        <f>'Soziale Verantwortung'!C12</f>
        <v>0</v>
      </c>
      <c r="L16" s="26" t="s">
        <v>98</v>
      </c>
      <c r="M16" s="44">
        <v>16</v>
      </c>
    </row>
    <row r="17" spans="1:13" ht="18.75" x14ac:dyDescent="0.25">
      <c r="A17" s="27" t="s">
        <v>55</v>
      </c>
      <c r="B17" s="41">
        <f>Kommunikation!C14</f>
        <v>0</v>
      </c>
      <c r="C17" s="35" t="s">
        <v>93</v>
      </c>
      <c r="D17" s="35">
        <v>10</v>
      </c>
      <c r="E17" s="36" t="s">
        <v>94</v>
      </c>
      <c r="F17" s="50">
        <f t="shared" si="0"/>
        <v>0</v>
      </c>
      <c r="H17" s="46">
        <f>Kommunikation!C4</f>
        <v>0</v>
      </c>
      <c r="I17" s="30" t="s">
        <v>98</v>
      </c>
      <c r="J17" s="43">
        <v>6</v>
      </c>
      <c r="K17" s="47">
        <f>Kommunikation!C9</f>
        <v>0</v>
      </c>
      <c r="L17" s="31" t="s">
        <v>98</v>
      </c>
      <c r="M17" s="45">
        <v>4</v>
      </c>
    </row>
    <row r="18" spans="1:13" s="18" customFormat="1" ht="18.75" x14ac:dyDescent="0.25">
      <c r="A18" s="24" t="s">
        <v>78</v>
      </c>
      <c r="B18" s="40">
        <f>SUM(B10:B17)</f>
        <v>0</v>
      </c>
      <c r="C18" s="37" t="s">
        <v>93</v>
      </c>
      <c r="D18" s="38">
        <f>SUM(D10:D17)</f>
        <v>137</v>
      </c>
      <c r="E18" s="33" t="s">
        <v>94</v>
      </c>
      <c r="F18" s="49">
        <f t="shared" si="0"/>
        <v>0</v>
      </c>
      <c r="H18" s="28">
        <f>SUM(H10:H17)</f>
        <v>0</v>
      </c>
      <c r="I18" s="25" t="s">
        <v>98</v>
      </c>
      <c r="J18" s="42">
        <f>SUM(J10:J17)</f>
        <v>74</v>
      </c>
      <c r="K18" s="29">
        <f>SUM(K10:K17)</f>
        <v>0</v>
      </c>
      <c r="L18" s="26" t="s">
        <v>98</v>
      </c>
      <c r="M18" s="44">
        <f>SUM(M10:M17)</f>
        <v>63</v>
      </c>
    </row>
    <row r="19" spans="1:13" x14ac:dyDescent="0.25">
      <c r="J19" s="17"/>
      <c r="K19" s="17"/>
      <c r="L19" s="17"/>
      <c r="M19" s="17"/>
    </row>
    <row r="20" spans="1:13" ht="18.75" x14ac:dyDescent="0.25">
      <c r="A20" s="53"/>
      <c r="J20" s="17"/>
      <c r="K20" s="17"/>
      <c r="L20" s="17"/>
      <c r="M20" s="17"/>
    </row>
    <row r="21" spans="1:13" ht="18.75" x14ac:dyDescent="0.3">
      <c r="A21" s="51" t="str">
        <f>IF(AND(B18&gt;=90,H18=J18),"Die erforderliche Punktezahl sowohl allgemein als auch bei den erforderlichen Kriterien wurde erreicht."," ")</f>
        <v xml:space="preserve"> </v>
      </c>
      <c r="J21" s="17"/>
      <c r="K21" s="17"/>
      <c r="L21" s="17"/>
      <c r="M21" s="17"/>
    </row>
    <row r="22" spans="1:13" ht="18.75" x14ac:dyDescent="0.3">
      <c r="A22" s="52" t="str">
        <f>IF(AND(B18&gt;=90,H18=J18)," ","Die erforderliche Punktezahl wurde noch nicht erreicht.")</f>
        <v>Die erforderliche Punktezahl wurde noch nicht erreicht.</v>
      </c>
    </row>
    <row r="23" spans="1:13" x14ac:dyDescent="0.25">
      <c r="D23" s="6"/>
      <c r="E23" s="6"/>
      <c r="F23" s="6"/>
      <c r="G23" s="6"/>
      <c r="H23" s="6"/>
      <c r="I23" s="6"/>
    </row>
    <row r="24" spans="1:13" ht="18.75" x14ac:dyDescent="0.25">
      <c r="A24" s="23"/>
      <c r="D24" s="4"/>
      <c r="G24" s="5"/>
      <c r="H24" s="5"/>
      <c r="I24" s="5"/>
    </row>
    <row r="25" spans="1:13" x14ac:dyDescent="0.25">
      <c r="E25" s="5"/>
      <c r="G25" s="5"/>
      <c r="H25" s="5"/>
      <c r="I25" s="5"/>
    </row>
    <row r="26" spans="1:13" x14ac:dyDescent="0.25">
      <c r="E26" s="5"/>
      <c r="G26" s="5"/>
      <c r="H26" s="5"/>
      <c r="I26" s="5"/>
    </row>
    <row r="27" spans="1:13" x14ac:dyDescent="0.25">
      <c r="E27" s="5"/>
      <c r="G27" s="5"/>
      <c r="H27" s="5"/>
      <c r="I27" s="5"/>
    </row>
    <row r="28" spans="1:13" x14ac:dyDescent="0.25">
      <c r="E28" s="5"/>
      <c r="G28" s="5"/>
      <c r="H28" s="5"/>
      <c r="I28" s="5"/>
    </row>
    <row r="29" spans="1:13" x14ac:dyDescent="0.25">
      <c r="E29" s="5"/>
      <c r="G29" s="5"/>
      <c r="H29" s="5"/>
      <c r="I29" s="5"/>
    </row>
    <row r="30" spans="1:13" ht="15" hidden="1" customHeight="1" x14ac:dyDescent="0.25">
      <c r="C30" t="s">
        <v>81</v>
      </c>
      <c r="D30" s="89" t="s">
        <v>99</v>
      </c>
      <c r="E30" s="89"/>
      <c r="G30" s="5"/>
      <c r="H30" s="5"/>
      <c r="I30" s="5"/>
    </row>
    <row r="31" spans="1:13" ht="15" hidden="1" customHeight="1" x14ac:dyDescent="0.25">
      <c r="C31" t="s">
        <v>82</v>
      </c>
      <c r="D31" s="89"/>
      <c r="E31" s="89"/>
    </row>
    <row r="32" spans="1:13" ht="43.5" hidden="1" customHeight="1" x14ac:dyDescent="0.25">
      <c r="C32" t="s">
        <v>80</v>
      </c>
      <c r="D32" s="89"/>
      <c r="E32" s="89"/>
    </row>
  </sheetData>
  <sheetProtection sheet="1" objects="1" scenarios="1" selectLockedCells="1"/>
  <mergeCells count="4">
    <mergeCell ref="H9:J9"/>
    <mergeCell ref="K9:M9"/>
    <mergeCell ref="H8:M8"/>
    <mergeCell ref="D30:E32"/>
  </mergeCells>
  <conditionalFormatting sqref="J19:M21">
    <cfRule type="cellIs" dxfId="5" priority="10" operator="greaterThan">
      <formula>100</formula>
    </cfRule>
  </conditionalFormatting>
  <conditionalFormatting sqref="B18">
    <cfRule type="expression" dxfId="4" priority="11">
      <formula>#REF!="WAHR"</formula>
    </cfRule>
    <cfRule type="expression" dxfId="3" priority="12">
      <formula>#REF!="Wahr"</formula>
    </cfRule>
    <cfRule type="duplicateValues" dxfId="2" priority="13"/>
  </conditionalFormatting>
  <conditionalFormatting sqref="J2:M3 J5:M5">
    <cfRule type="cellIs" dxfId="1" priority="5" operator="greaterThan">
      <formula>100</formula>
    </cfRule>
  </conditionalFormatting>
  <conditionalFormatting sqref="J7:M7">
    <cfRule type="cellIs" dxfId="0" priority="3" operator="greaterThan">
      <formula>100</formula>
    </cfRule>
  </conditionalFormatting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>&amp;L&amp;24Ökolabel Green Event</oddHeader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showRuler="0" topLeftCell="A10" zoomScaleNormal="100" zoomScaleSheetLayoutView="100" workbookViewId="0">
      <selection activeCell="B30" sqref="B30"/>
    </sheetView>
  </sheetViews>
  <sheetFormatPr baseColWidth="10" defaultRowHeight="15" x14ac:dyDescent="0.25"/>
  <cols>
    <col min="1" max="1" width="4.140625" style="71" bestFit="1" customWidth="1"/>
    <col min="2" max="2" width="66.28515625" style="68" customWidth="1"/>
    <col min="3" max="3" width="14.28515625" style="69" customWidth="1"/>
    <col min="4" max="4" width="7.42578125" style="70" customWidth="1"/>
    <col min="5" max="16384" width="11.42578125" style="71"/>
  </cols>
  <sheetData>
    <row r="1" spans="1:4" s="67" customFormat="1" ht="28.5" customHeight="1" x14ac:dyDescent="0.4">
      <c r="B1" s="66" t="s">
        <v>129</v>
      </c>
      <c r="C1" s="66"/>
      <c r="D1" s="66"/>
    </row>
    <row r="3" spans="1:4" ht="28.5" customHeight="1" x14ac:dyDescent="0.25">
      <c r="B3" s="72" t="s">
        <v>83</v>
      </c>
      <c r="C3" s="73"/>
      <c r="D3" s="73"/>
    </row>
    <row r="4" spans="1:4" s="75" customFormat="1" ht="45" x14ac:dyDescent="0.25">
      <c r="A4" s="74" t="s">
        <v>130</v>
      </c>
      <c r="B4" s="74" t="s">
        <v>127</v>
      </c>
      <c r="C4" s="64"/>
      <c r="D4" s="90">
        <f>COUNTIF(C4:C6,"ja")*2+COUNTIF(C4:C6,"nicht relevant")*2</f>
        <v>0</v>
      </c>
    </row>
    <row r="5" spans="1:4" s="75" customFormat="1" ht="45" x14ac:dyDescent="0.25">
      <c r="A5" s="74" t="s">
        <v>131</v>
      </c>
      <c r="B5" s="74" t="s">
        <v>122</v>
      </c>
      <c r="C5" s="64"/>
      <c r="D5" s="90"/>
    </row>
    <row r="6" spans="1:4" s="75" customFormat="1" ht="45" x14ac:dyDescent="0.25">
      <c r="A6" s="74" t="s">
        <v>132</v>
      </c>
      <c r="B6" s="74" t="s">
        <v>103</v>
      </c>
      <c r="C6" s="64"/>
      <c r="D6" s="90"/>
    </row>
    <row r="7" spans="1:4" x14ac:dyDescent="0.25">
      <c r="C7" s="76"/>
    </row>
    <row r="8" spans="1:4" ht="28.5" customHeight="1" x14ac:dyDescent="0.25">
      <c r="B8" s="72" t="s">
        <v>84</v>
      </c>
      <c r="C8" s="77"/>
      <c r="D8" s="73"/>
    </row>
    <row r="9" spans="1:4" s="75" customFormat="1" ht="39" customHeight="1" x14ac:dyDescent="0.25">
      <c r="A9" s="78" t="s">
        <v>133</v>
      </c>
      <c r="B9" s="78" t="s">
        <v>66</v>
      </c>
      <c r="C9" s="65"/>
      <c r="D9" s="91">
        <f>COUNTIF(C9:C14,"ja")</f>
        <v>0</v>
      </c>
    </row>
    <row r="10" spans="1:4" s="75" customFormat="1" ht="39" customHeight="1" x14ac:dyDescent="0.25">
      <c r="A10" s="78" t="s">
        <v>134</v>
      </c>
      <c r="B10" s="78" t="s">
        <v>0</v>
      </c>
      <c r="C10" s="65"/>
      <c r="D10" s="91"/>
    </row>
    <row r="11" spans="1:4" s="75" customFormat="1" ht="55.5" customHeight="1" x14ac:dyDescent="0.25">
      <c r="A11" s="78" t="s">
        <v>135</v>
      </c>
      <c r="B11" s="78" t="s">
        <v>104</v>
      </c>
      <c r="C11" s="65"/>
      <c r="D11" s="91"/>
    </row>
    <row r="12" spans="1:4" s="75" customFormat="1" ht="39" customHeight="1" x14ac:dyDescent="0.25">
      <c r="A12" s="78" t="s">
        <v>136</v>
      </c>
      <c r="B12" s="78" t="s">
        <v>75</v>
      </c>
      <c r="C12" s="65"/>
      <c r="D12" s="91"/>
    </row>
    <row r="13" spans="1:4" s="75" customFormat="1" ht="39" customHeight="1" x14ac:dyDescent="0.25">
      <c r="A13" s="78" t="s">
        <v>137</v>
      </c>
      <c r="B13" s="78" t="s">
        <v>35</v>
      </c>
      <c r="C13" s="65"/>
      <c r="D13" s="91"/>
    </row>
    <row r="14" spans="1:4" s="75" customFormat="1" ht="39" customHeight="1" x14ac:dyDescent="0.25">
      <c r="A14" s="78" t="s">
        <v>138</v>
      </c>
      <c r="B14" s="78" t="s">
        <v>61</v>
      </c>
      <c r="C14" s="65"/>
      <c r="D14" s="91"/>
    </row>
    <row r="16" spans="1:4" ht="28.5" customHeight="1" x14ac:dyDescent="0.25">
      <c r="B16" s="79"/>
      <c r="C16" s="73" t="s">
        <v>77</v>
      </c>
      <c r="D16" s="73">
        <f>COUNTIF(C4:C6,"ja")*2+COUNTIF(C9:C14,"ja")+COUNTIF(C4:C6,"nicht relevant")*2</f>
        <v>0</v>
      </c>
    </row>
    <row r="17" spans="1:4" x14ac:dyDescent="0.25">
      <c r="B17" s="71"/>
    </row>
    <row r="18" spans="1:4" x14ac:dyDescent="0.25">
      <c r="A18" s="96" t="s">
        <v>128</v>
      </c>
      <c r="B18" s="97"/>
      <c r="C18" s="97"/>
      <c r="D18" s="98"/>
    </row>
    <row r="19" spans="1:4" x14ac:dyDescent="0.25">
      <c r="A19" s="99"/>
      <c r="B19" s="100"/>
      <c r="C19" s="100"/>
      <c r="D19" s="101"/>
    </row>
    <row r="20" spans="1:4" x14ac:dyDescent="0.25">
      <c r="A20" s="99"/>
      <c r="B20" s="100"/>
      <c r="C20" s="100"/>
      <c r="D20" s="101"/>
    </row>
    <row r="21" spans="1:4" x14ac:dyDescent="0.25">
      <c r="A21" s="99"/>
      <c r="B21" s="100"/>
      <c r="C21" s="100"/>
      <c r="D21" s="101"/>
    </row>
    <row r="22" spans="1:4" x14ac:dyDescent="0.25">
      <c r="A22" s="99"/>
      <c r="B22" s="100"/>
      <c r="C22" s="100"/>
      <c r="D22" s="101"/>
    </row>
    <row r="23" spans="1:4" x14ac:dyDescent="0.25">
      <c r="A23" s="99"/>
      <c r="B23" s="100"/>
      <c r="C23" s="100"/>
      <c r="D23" s="101"/>
    </row>
    <row r="24" spans="1:4" x14ac:dyDescent="0.25">
      <c r="A24" s="99"/>
      <c r="B24" s="100"/>
      <c r="C24" s="100"/>
      <c r="D24" s="101"/>
    </row>
    <row r="25" spans="1:4" x14ac:dyDescent="0.25">
      <c r="A25" s="102"/>
      <c r="B25" s="103"/>
      <c r="C25" s="103"/>
      <c r="D25" s="104"/>
    </row>
    <row r="26" spans="1:4" x14ac:dyDescent="0.25">
      <c r="B26" s="71"/>
    </row>
    <row r="27" spans="1:4" x14ac:dyDescent="0.25">
      <c r="B27" s="71"/>
    </row>
    <row r="28" spans="1:4" x14ac:dyDescent="0.25">
      <c r="B28" s="71"/>
    </row>
    <row r="29" spans="1:4" x14ac:dyDescent="0.25">
      <c r="B29" s="71"/>
    </row>
    <row r="30" spans="1:4" x14ac:dyDescent="0.25">
      <c r="B30" s="71"/>
    </row>
    <row r="31" spans="1:4" x14ac:dyDescent="0.25">
      <c r="B31" s="71"/>
    </row>
    <row r="32" spans="1:4" x14ac:dyDescent="0.25">
      <c r="B32" s="71"/>
    </row>
    <row r="33" spans="2:2" x14ac:dyDescent="0.25">
      <c r="B33" s="71"/>
    </row>
    <row r="34" spans="2:2" x14ac:dyDescent="0.25">
      <c r="B34" s="71"/>
    </row>
    <row r="35" spans="2:2" x14ac:dyDescent="0.25">
      <c r="B35" s="71"/>
    </row>
    <row r="36" spans="2:2" x14ac:dyDescent="0.25">
      <c r="B36" s="71"/>
    </row>
    <row r="37" spans="2:2" x14ac:dyDescent="0.25">
      <c r="B37" s="71"/>
    </row>
    <row r="38" spans="2:2" x14ac:dyDescent="0.25">
      <c r="B38" s="71"/>
    </row>
    <row r="39" spans="2:2" x14ac:dyDescent="0.25">
      <c r="B39" s="71"/>
    </row>
    <row r="40" spans="2:2" x14ac:dyDescent="0.25">
      <c r="B40" s="71"/>
    </row>
    <row r="41" spans="2:2" x14ac:dyDescent="0.25">
      <c r="B41" s="71"/>
    </row>
    <row r="42" spans="2:2" x14ac:dyDescent="0.25">
      <c r="B42" s="71"/>
    </row>
    <row r="43" spans="2:2" x14ac:dyDescent="0.25">
      <c r="B43" s="71"/>
    </row>
    <row r="44" spans="2:2" x14ac:dyDescent="0.25">
      <c r="B44" s="71"/>
    </row>
    <row r="45" spans="2:2" x14ac:dyDescent="0.25">
      <c r="B45" s="71"/>
    </row>
    <row r="46" spans="2:2" x14ac:dyDescent="0.25">
      <c r="B46" s="71"/>
    </row>
    <row r="47" spans="2:2" x14ac:dyDescent="0.25">
      <c r="B47" s="71"/>
    </row>
    <row r="48" spans="2:2" x14ac:dyDescent="0.25">
      <c r="B48" s="71"/>
    </row>
    <row r="49" spans="2:2" x14ac:dyDescent="0.25">
      <c r="B49" s="71"/>
    </row>
    <row r="50" spans="2:2" x14ac:dyDescent="0.25">
      <c r="B50" s="71"/>
    </row>
    <row r="51" spans="2:2" x14ac:dyDescent="0.25">
      <c r="B51" s="71"/>
    </row>
    <row r="52" spans="2:2" x14ac:dyDescent="0.25">
      <c r="B52" s="71"/>
    </row>
    <row r="53" spans="2:2" x14ac:dyDescent="0.25">
      <c r="B53" s="71"/>
    </row>
    <row r="54" spans="2:2" x14ac:dyDescent="0.25">
      <c r="B54" s="71"/>
    </row>
    <row r="55" spans="2:2" x14ac:dyDescent="0.25">
      <c r="B55" s="71"/>
    </row>
    <row r="56" spans="2:2" x14ac:dyDescent="0.25">
      <c r="B56" s="71"/>
    </row>
    <row r="57" spans="2:2" x14ac:dyDescent="0.25">
      <c r="B57" s="71"/>
    </row>
    <row r="58" spans="2:2" x14ac:dyDescent="0.25">
      <c r="B58" s="71"/>
    </row>
    <row r="59" spans="2:2" x14ac:dyDescent="0.25">
      <c r="B59" s="71"/>
    </row>
    <row r="60" spans="2:2" x14ac:dyDescent="0.25">
      <c r="B60" s="71"/>
    </row>
    <row r="61" spans="2:2" x14ac:dyDescent="0.25">
      <c r="B61" s="71"/>
    </row>
    <row r="62" spans="2:2" x14ac:dyDescent="0.25">
      <c r="B62" s="71"/>
    </row>
    <row r="63" spans="2:2" x14ac:dyDescent="0.25">
      <c r="B63" s="71"/>
    </row>
    <row r="64" spans="2:2" x14ac:dyDescent="0.25">
      <c r="B64" s="71"/>
    </row>
    <row r="65" spans="2:2" x14ac:dyDescent="0.25">
      <c r="B65" s="71"/>
    </row>
    <row r="66" spans="2:2" x14ac:dyDescent="0.25">
      <c r="B66" s="71"/>
    </row>
    <row r="67" spans="2:2" x14ac:dyDescent="0.25">
      <c r="B67" s="71"/>
    </row>
    <row r="68" spans="2:2" x14ac:dyDescent="0.25">
      <c r="B68" s="71"/>
    </row>
    <row r="69" spans="2:2" x14ac:dyDescent="0.25">
      <c r="B69" s="71"/>
    </row>
    <row r="70" spans="2:2" x14ac:dyDescent="0.25">
      <c r="B70" s="71"/>
    </row>
    <row r="71" spans="2:2" x14ac:dyDescent="0.25">
      <c r="B71" s="71"/>
    </row>
    <row r="72" spans="2:2" x14ac:dyDescent="0.25">
      <c r="B72" s="71"/>
    </row>
    <row r="73" spans="2:2" x14ac:dyDescent="0.25">
      <c r="B73" s="71"/>
    </row>
    <row r="74" spans="2:2" x14ac:dyDescent="0.25">
      <c r="B74" s="71"/>
    </row>
    <row r="75" spans="2:2" x14ac:dyDescent="0.25">
      <c r="B75" s="71"/>
    </row>
    <row r="76" spans="2:2" x14ac:dyDescent="0.25">
      <c r="B76" s="71"/>
    </row>
    <row r="77" spans="2:2" x14ac:dyDescent="0.25">
      <c r="B77" s="71"/>
    </row>
    <row r="78" spans="2:2" x14ac:dyDescent="0.25">
      <c r="B78" s="71"/>
    </row>
    <row r="79" spans="2:2" x14ac:dyDescent="0.25">
      <c r="B79" s="71"/>
    </row>
    <row r="80" spans="2:2" x14ac:dyDescent="0.25">
      <c r="B80" s="71"/>
    </row>
    <row r="81" spans="2:2" x14ac:dyDescent="0.25">
      <c r="B81" s="71"/>
    </row>
    <row r="82" spans="2:2" x14ac:dyDescent="0.25">
      <c r="B82" s="71"/>
    </row>
    <row r="83" spans="2:2" x14ac:dyDescent="0.25">
      <c r="B83" s="71"/>
    </row>
    <row r="84" spans="2:2" x14ac:dyDescent="0.25">
      <c r="B84" s="71"/>
    </row>
    <row r="85" spans="2:2" x14ac:dyDescent="0.25">
      <c r="B85" s="71"/>
    </row>
    <row r="86" spans="2:2" x14ac:dyDescent="0.25">
      <c r="B86" s="71"/>
    </row>
    <row r="87" spans="2:2" x14ac:dyDescent="0.25">
      <c r="B87" s="71"/>
    </row>
    <row r="88" spans="2:2" x14ac:dyDescent="0.25">
      <c r="B88" s="71"/>
    </row>
    <row r="89" spans="2:2" x14ac:dyDescent="0.25">
      <c r="B89" s="71"/>
    </row>
    <row r="90" spans="2:2" x14ac:dyDescent="0.25">
      <c r="B90" s="71"/>
    </row>
    <row r="91" spans="2:2" x14ac:dyDescent="0.25">
      <c r="B91" s="71"/>
    </row>
    <row r="92" spans="2:2" x14ac:dyDescent="0.25">
      <c r="B92" s="71"/>
    </row>
    <row r="93" spans="2:2" x14ac:dyDescent="0.25">
      <c r="B93" s="71"/>
    </row>
    <row r="94" spans="2:2" x14ac:dyDescent="0.25">
      <c r="B94" s="71"/>
    </row>
    <row r="95" spans="2:2" x14ac:dyDescent="0.25">
      <c r="B95" s="71"/>
    </row>
    <row r="96" spans="2:2" x14ac:dyDescent="0.25">
      <c r="B96" s="71"/>
    </row>
    <row r="97" spans="2:2" x14ac:dyDescent="0.25">
      <c r="B97" s="71"/>
    </row>
    <row r="98" spans="2:2" x14ac:dyDescent="0.25">
      <c r="B98" s="71"/>
    </row>
    <row r="99" spans="2:2" x14ac:dyDescent="0.25">
      <c r="B99" s="71"/>
    </row>
    <row r="100" spans="2:2" x14ac:dyDescent="0.25">
      <c r="B100" s="71"/>
    </row>
    <row r="101" spans="2:2" x14ac:dyDescent="0.25">
      <c r="B101" s="71"/>
    </row>
    <row r="102" spans="2:2" x14ac:dyDescent="0.25">
      <c r="B102" s="71"/>
    </row>
    <row r="103" spans="2:2" x14ac:dyDescent="0.25">
      <c r="B103" s="71"/>
    </row>
    <row r="104" spans="2:2" x14ac:dyDescent="0.25">
      <c r="B104" s="71"/>
    </row>
    <row r="105" spans="2:2" x14ac:dyDescent="0.25">
      <c r="B105" s="71"/>
    </row>
    <row r="106" spans="2:2" x14ac:dyDescent="0.25">
      <c r="B106" s="71"/>
    </row>
    <row r="107" spans="2:2" x14ac:dyDescent="0.25">
      <c r="B107" s="71"/>
    </row>
    <row r="108" spans="2:2" x14ac:dyDescent="0.25">
      <c r="B108" s="71"/>
    </row>
    <row r="109" spans="2:2" x14ac:dyDescent="0.25">
      <c r="B109" s="71"/>
    </row>
    <row r="110" spans="2:2" x14ac:dyDescent="0.25">
      <c r="B110" s="71"/>
    </row>
    <row r="111" spans="2:2" x14ac:dyDescent="0.25">
      <c r="B111" s="71"/>
    </row>
    <row r="112" spans="2:2" x14ac:dyDescent="0.25">
      <c r="B112" s="71"/>
    </row>
    <row r="113" spans="2:2" x14ac:dyDescent="0.25">
      <c r="B113" s="71"/>
    </row>
    <row r="114" spans="2:2" x14ac:dyDescent="0.25">
      <c r="B114" s="71"/>
    </row>
    <row r="115" spans="2:2" x14ac:dyDescent="0.25">
      <c r="B115" s="71"/>
    </row>
    <row r="116" spans="2:2" x14ac:dyDescent="0.25">
      <c r="B116" s="71"/>
    </row>
    <row r="117" spans="2:2" x14ac:dyDescent="0.25">
      <c r="B117" s="71"/>
    </row>
    <row r="118" spans="2:2" x14ac:dyDescent="0.25">
      <c r="B118" s="71"/>
    </row>
    <row r="119" spans="2:2" x14ac:dyDescent="0.25">
      <c r="B119" s="71"/>
    </row>
    <row r="120" spans="2:2" x14ac:dyDescent="0.25">
      <c r="B120" s="71"/>
    </row>
    <row r="121" spans="2:2" x14ac:dyDescent="0.25">
      <c r="B121" s="71"/>
    </row>
    <row r="122" spans="2:2" x14ac:dyDescent="0.25">
      <c r="B122" s="71"/>
    </row>
    <row r="123" spans="2:2" x14ac:dyDescent="0.25">
      <c r="B123" s="71"/>
    </row>
    <row r="124" spans="2:2" x14ac:dyDescent="0.25">
      <c r="B124" s="71"/>
    </row>
    <row r="125" spans="2:2" x14ac:dyDescent="0.25">
      <c r="B125" s="71"/>
    </row>
    <row r="126" spans="2:2" x14ac:dyDescent="0.25">
      <c r="B126" s="71"/>
    </row>
    <row r="127" spans="2:2" x14ac:dyDescent="0.25">
      <c r="B127" s="71"/>
    </row>
    <row r="128" spans="2:2" x14ac:dyDescent="0.25">
      <c r="B128" s="71"/>
    </row>
    <row r="129" spans="2:2" x14ac:dyDescent="0.25">
      <c r="B129" s="71"/>
    </row>
    <row r="130" spans="2:2" x14ac:dyDescent="0.25">
      <c r="B130" s="71"/>
    </row>
    <row r="131" spans="2:2" x14ac:dyDescent="0.25">
      <c r="B131" s="71"/>
    </row>
    <row r="132" spans="2:2" x14ac:dyDescent="0.25">
      <c r="B132" s="71"/>
    </row>
    <row r="133" spans="2:2" x14ac:dyDescent="0.25">
      <c r="B133" s="71"/>
    </row>
    <row r="134" spans="2:2" x14ac:dyDescent="0.25">
      <c r="B134" s="71"/>
    </row>
    <row r="135" spans="2:2" x14ac:dyDescent="0.25">
      <c r="B135" s="71"/>
    </row>
    <row r="136" spans="2:2" x14ac:dyDescent="0.25">
      <c r="B136" s="71"/>
    </row>
    <row r="137" spans="2:2" x14ac:dyDescent="0.25">
      <c r="B137" s="71"/>
    </row>
    <row r="138" spans="2:2" x14ac:dyDescent="0.25">
      <c r="B138" s="71"/>
    </row>
    <row r="139" spans="2:2" x14ac:dyDescent="0.25">
      <c r="B139" s="71"/>
    </row>
    <row r="140" spans="2:2" x14ac:dyDescent="0.25">
      <c r="B140" s="71"/>
    </row>
    <row r="141" spans="2:2" x14ac:dyDescent="0.25">
      <c r="B141" s="71"/>
    </row>
    <row r="142" spans="2:2" x14ac:dyDescent="0.25">
      <c r="B142" s="71"/>
    </row>
    <row r="143" spans="2:2" x14ac:dyDescent="0.25">
      <c r="B143" s="71"/>
    </row>
    <row r="144" spans="2:2" x14ac:dyDescent="0.25">
      <c r="B144" s="71"/>
    </row>
    <row r="145" spans="2:2" x14ac:dyDescent="0.25">
      <c r="B145" s="71"/>
    </row>
    <row r="146" spans="2:2" x14ac:dyDescent="0.25">
      <c r="B146" s="71"/>
    </row>
    <row r="147" spans="2:2" x14ac:dyDescent="0.25">
      <c r="B147" s="71"/>
    </row>
    <row r="148" spans="2:2" x14ac:dyDescent="0.25">
      <c r="B148" s="71"/>
    </row>
    <row r="149" spans="2:2" x14ac:dyDescent="0.25">
      <c r="B149" s="71"/>
    </row>
    <row r="150" spans="2:2" x14ac:dyDescent="0.25">
      <c r="B150" s="71"/>
    </row>
    <row r="151" spans="2:2" x14ac:dyDescent="0.25">
      <c r="B151" s="71"/>
    </row>
    <row r="152" spans="2:2" x14ac:dyDescent="0.25">
      <c r="B152" s="71"/>
    </row>
    <row r="153" spans="2:2" x14ac:dyDescent="0.25">
      <c r="B153" s="71"/>
    </row>
    <row r="154" spans="2:2" x14ac:dyDescent="0.25">
      <c r="B154" s="71"/>
    </row>
    <row r="155" spans="2:2" x14ac:dyDescent="0.25">
      <c r="B155" s="71"/>
    </row>
    <row r="156" spans="2:2" x14ac:dyDescent="0.25">
      <c r="B156" s="71"/>
    </row>
    <row r="157" spans="2:2" x14ac:dyDescent="0.25">
      <c r="B157" s="71"/>
    </row>
    <row r="158" spans="2:2" x14ac:dyDescent="0.25">
      <c r="B158" s="71"/>
    </row>
    <row r="159" spans="2:2" x14ac:dyDescent="0.25">
      <c r="B159" s="71"/>
    </row>
    <row r="160" spans="2:2" x14ac:dyDescent="0.25">
      <c r="B160" s="71"/>
    </row>
    <row r="161" spans="2:2" x14ac:dyDescent="0.25">
      <c r="B161" s="71"/>
    </row>
    <row r="162" spans="2:2" x14ac:dyDescent="0.25">
      <c r="B162" s="71"/>
    </row>
    <row r="163" spans="2:2" x14ac:dyDescent="0.25">
      <c r="B163" s="71"/>
    </row>
    <row r="164" spans="2:2" x14ac:dyDescent="0.25">
      <c r="B164" s="71"/>
    </row>
    <row r="165" spans="2:2" x14ac:dyDescent="0.25">
      <c r="B165" s="71"/>
    </row>
    <row r="166" spans="2:2" x14ac:dyDescent="0.25">
      <c r="B166" s="71"/>
    </row>
    <row r="167" spans="2:2" x14ac:dyDescent="0.25">
      <c r="B167" s="71"/>
    </row>
    <row r="168" spans="2:2" x14ac:dyDescent="0.25">
      <c r="B168" s="71"/>
    </row>
    <row r="169" spans="2:2" x14ac:dyDescent="0.25">
      <c r="B169" s="71"/>
    </row>
    <row r="170" spans="2:2" x14ac:dyDescent="0.25">
      <c r="B170" s="71"/>
    </row>
    <row r="171" spans="2:2" x14ac:dyDescent="0.25">
      <c r="B171" s="71"/>
    </row>
    <row r="172" spans="2:2" x14ac:dyDescent="0.25">
      <c r="B172" s="71"/>
    </row>
    <row r="173" spans="2:2" x14ac:dyDescent="0.25">
      <c r="B173" s="71"/>
    </row>
    <row r="174" spans="2:2" x14ac:dyDescent="0.25">
      <c r="B174" s="71"/>
    </row>
    <row r="175" spans="2:2" x14ac:dyDescent="0.25">
      <c r="B175" s="71"/>
    </row>
    <row r="176" spans="2:2" x14ac:dyDescent="0.25">
      <c r="B176" s="71"/>
    </row>
    <row r="177" spans="2:2" x14ac:dyDescent="0.25">
      <c r="B177" s="71"/>
    </row>
    <row r="178" spans="2:2" x14ac:dyDescent="0.25">
      <c r="B178" s="71"/>
    </row>
    <row r="179" spans="2:2" x14ac:dyDescent="0.25">
      <c r="B179" s="71"/>
    </row>
    <row r="180" spans="2:2" x14ac:dyDescent="0.25">
      <c r="B180" s="71"/>
    </row>
    <row r="181" spans="2:2" x14ac:dyDescent="0.25">
      <c r="B181" s="71"/>
    </row>
    <row r="182" spans="2:2" x14ac:dyDescent="0.25">
      <c r="B182" s="71"/>
    </row>
    <row r="183" spans="2:2" x14ac:dyDescent="0.25">
      <c r="B183" s="71"/>
    </row>
    <row r="184" spans="2:2" x14ac:dyDescent="0.25">
      <c r="B184" s="71"/>
    </row>
    <row r="185" spans="2:2" x14ac:dyDescent="0.25">
      <c r="B185" s="71"/>
    </row>
    <row r="186" spans="2:2" x14ac:dyDescent="0.25">
      <c r="B186" s="71"/>
    </row>
    <row r="187" spans="2:2" x14ac:dyDescent="0.25">
      <c r="B187" s="71"/>
    </row>
    <row r="188" spans="2:2" x14ac:dyDescent="0.25">
      <c r="B188" s="71"/>
    </row>
    <row r="189" spans="2:2" x14ac:dyDescent="0.25">
      <c r="B189" s="71"/>
    </row>
    <row r="190" spans="2:2" x14ac:dyDescent="0.25">
      <c r="B190" s="71"/>
    </row>
    <row r="191" spans="2:2" x14ac:dyDescent="0.25">
      <c r="B191" s="71"/>
    </row>
    <row r="192" spans="2:2" x14ac:dyDescent="0.25">
      <c r="B192" s="71"/>
    </row>
    <row r="193" spans="2:2" x14ac:dyDescent="0.25">
      <c r="B193" s="71"/>
    </row>
    <row r="194" spans="2:2" x14ac:dyDescent="0.25">
      <c r="B194" s="71"/>
    </row>
    <row r="195" spans="2:2" x14ac:dyDescent="0.25">
      <c r="B195" s="71"/>
    </row>
    <row r="196" spans="2:2" x14ac:dyDescent="0.25">
      <c r="B196" s="71"/>
    </row>
    <row r="197" spans="2:2" x14ac:dyDescent="0.25">
      <c r="B197" s="71"/>
    </row>
    <row r="198" spans="2:2" x14ac:dyDescent="0.25">
      <c r="B198" s="71"/>
    </row>
    <row r="199" spans="2:2" x14ac:dyDescent="0.25">
      <c r="B199" s="71"/>
    </row>
    <row r="200" spans="2:2" x14ac:dyDescent="0.25">
      <c r="B200" s="71"/>
    </row>
    <row r="201" spans="2:2" x14ac:dyDescent="0.25">
      <c r="B201" s="71"/>
    </row>
    <row r="202" spans="2:2" x14ac:dyDescent="0.25">
      <c r="B202" s="71"/>
    </row>
    <row r="203" spans="2:2" x14ac:dyDescent="0.25">
      <c r="B203" s="71"/>
    </row>
    <row r="204" spans="2:2" x14ac:dyDescent="0.25">
      <c r="B204" s="71"/>
    </row>
    <row r="205" spans="2:2" x14ac:dyDescent="0.25">
      <c r="B205" s="71"/>
    </row>
    <row r="206" spans="2:2" x14ac:dyDescent="0.25">
      <c r="B206" s="71"/>
    </row>
    <row r="207" spans="2:2" x14ac:dyDescent="0.25">
      <c r="B207" s="71"/>
    </row>
    <row r="208" spans="2:2" x14ac:dyDescent="0.25">
      <c r="B208" s="71"/>
    </row>
    <row r="209" spans="2:2" x14ac:dyDescent="0.25">
      <c r="B209" s="71"/>
    </row>
    <row r="210" spans="2:2" x14ac:dyDescent="0.25">
      <c r="B210" s="71"/>
    </row>
    <row r="211" spans="2:2" x14ac:dyDescent="0.25">
      <c r="B211" s="71"/>
    </row>
    <row r="212" spans="2:2" x14ac:dyDescent="0.25">
      <c r="B212" s="71"/>
    </row>
    <row r="213" spans="2:2" x14ac:dyDescent="0.25">
      <c r="B213" s="71"/>
    </row>
    <row r="214" spans="2:2" x14ac:dyDescent="0.25">
      <c r="B214" s="71"/>
    </row>
    <row r="215" spans="2:2" x14ac:dyDescent="0.25">
      <c r="B215" s="71"/>
    </row>
    <row r="216" spans="2:2" x14ac:dyDescent="0.25">
      <c r="B216" s="71"/>
    </row>
    <row r="217" spans="2:2" x14ac:dyDescent="0.25">
      <c r="B217" s="71"/>
    </row>
    <row r="218" spans="2:2" x14ac:dyDescent="0.25">
      <c r="B218" s="71"/>
    </row>
    <row r="219" spans="2:2" x14ac:dyDescent="0.25">
      <c r="B219" s="71"/>
    </row>
    <row r="220" spans="2:2" x14ac:dyDescent="0.25">
      <c r="B220" s="71"/>
    </row>
    <row r="221" spans="2:2" x14ac:dyDescent="0.25">
      <c r="B221" s="71"/>
    </row>
    <row r="222" spans="2:2" x14ac:dyDescent="0.25">
      <c r="B222" s="71"/>
    </row>
    <row r="223" spans="2:2" x14ac:dyDescent="0.25">
      <c r="B223" s="71"/>
    </row>
    <row r="224" spans="2:2" x14ac:dyDescent="0.25">
      <c r="B224" s="71"/>
    </row>
    <row r="225" spans="2:2" x14ac:dyDescent="0.25">
      <c r="B225" s="71"/>
    </row>
    <row r="226" spans="2:2" x14ac:dyDescent="0.25">
      <c r="B226" s="71"/>
    </row>
    <row r="227" spans="2:2" x14ac:dyDescent="0.25">
      <c r="B227" s="71"/>
    </row>
    <row r="228" spans="2:2" x14ac:dyDescent="0.25">
      <c r="B228" s="71"/>
    </row>
    <row r="229" spans="2:2" x14ac:dyDescent="0.25">
      <c r="B229" s="71"/>
    </row>
    <row r="230" spans="2:2" x14ac:dyDescent="0.25">
      <c r="B230" s="71"/>
    </row>
    <row r="231" spans="2:2" x14ac:dyDescent="0.25">
      <c r="B231" s="71"/>
    </row>
    <row r="232" spans="2:2" x14ac:dyDescent="0.25">
      <c r="B232" s="71"/>
    </row>
    <row r="233" spans="2:2" x14ac:dyDescent="0.25">
      <c r="B233" s="71"/>
    </row>
    <row r="234" spans="2:2" x14ac:dyDescent="0.25">
      <c r="B234" s="71"/>
    </row>
    <row r="235" spans="2:2" x14ac:dyDescent="0.25">
      <c r="B235" s="71"/>
    </row>
    <row r="236" spans="2:2" x14ac:dyDescent="0.25">
      <c r="B236" s="71"/>
    </row>
    <row r="237" spans="2:2" x14ac:dyDescent="0.25">
      <c r="B237" s="71"/>
    </row>
    <row r="238" spans="2:2" x14ac:dyDescent="0.25">
      <c r="B238" s="71"/>
    </row>
    <row r="239" spans="2:2" x14ac:dyDescent="0.25">
      <c r="B239" s="71"/>
    </row>
    <row r="240" spans="2:2" x14ac:dyDescent="0.25">
      <c r="B240" s="71"/>
    </row>
    <row r="241" spans="2:2" x14ac:dyDescent="0.25">
      <c r="B241" s="71"/>
    </row>
    <row r="242" spans="2:2" x14ac:dyDescent="0.25">
      <c r="B242" s="71"/>
    </row>
    <row r="243" spans="2:2" x14ac:dyDescent="0.25">
      <c r="B243" s="71"/>
    </row>
    <row r="244" spans="2:2" x14ac:dyDescent="0.25">
      <c r="B244" s="71"/>
    </row>
    <row r="245" spans="2:2" x14ac:dyDescent="0.25">
      <c r="B245" s="71"/>
    </row>
    <row r="246" spans="2:2" x14ac:dyDescent="0.25">
      <c r="B246" s="71"/>
    </row>
    <row r="247" spans="2:2" x14ac:dyDescent="0.25">
      <c r="B247" s="71"/>
    </row>
    <row r="248" spans="2:2" x14ac:dyDescent="0.25">
      <c r="B248" s="71"/>
    </row>
    <row r="249" spans="2:2" x14ac:dyDescent="0.25">
      <c r="B249" s="71"/>
    </row>
    <row r="250" spans="2:2" x14ac:dyDescent="0.25">
      <c r="B250" s="71"/>
    </row>
    <row r="251" spans="2:2" x14ac:dyDescent="0.25">
      <c r="B251" s="71"/>
    </row>
  </sheetData>
  <sheetProtection selectLockedCells="1"/>
  <protectedRanges>
    <protectedRange sqref="C6" name="Bereich3"/>
    <protectedRange sqref="C5" name="Bereich2"/>
    <protectedRange sqref="C4" name="Veranstaltungsort und Unterkunft"/>
  </protectedRanges>
  <mergeCells count="3">
    <mergeCell ref="D4:D6"/>
    <mergeCell ref="D9:D14"/>
    <mergeCell ref="A18:D25"/>
  </mergeCells>
  <dataValidations count="1">
    <dataValidation type="list" allowBlank="1" showInputMessage="1" showErrorMessage="1" sqref="C4:C14">
      <formula1>"Ja,Nein,nicht relevant"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&amp;L&amp;24Ökolabel Green Event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showGridLines="0" showRowColHeaders="0" zoomScaleNormal="100" zoomScaleSheetLayoutView="85" workbookViewId="0">
      <selection activeCell="B4" sqref="B4:B11"/>
    </sheetView>
  </sheetViews>
  <sheetFormatPr baseColWidth="10" defaultRowHeight="15" x14ac:dyDescent="0.25"/>
  <cols>
    <col min="1" max="1" width="74.7109375" style="84" customWidth="1"/>
    <col min="2" max="2" width="14.28515625" style="69" customWidth="1"/>
    <col min="3" max="3" width="7.5703125" style="71" customWidth="1"/>
    <col min="4" max="16384" width="11.42578125" style="71"/>
  </cols>
  <sheetData>
    <row r="1" spans="1:3" s="67" customFormat="1" ht="28.5" customHeight="1" x14ac:dyDescent="0.4">
      <c r="A1" s="66" t="s">
        <v>1</v>
      </c>
      <c r="B1" s="80"/>
    </row>
    <row r="2" spans="1:3" x14ac:dyDescent="0.25">
      <c r="A2" s="68"/>
      <c r="C2" s="70"/>
    </row>
    <row r="3" spans="1:3" s="81" customFormat="1" ht="28.5" customHeight="1" x14ac:dyDescent="0.25">
      <c r="A3" s="72" t="s">
        <v>83</v>
      </c>
      <c r="B3" s="73"/>
      <c r="C3" s="73"/>
    </row>
    <row r="4" spans="1:3" ht="39" customHeight="1" x14ac:dyDescent="0.25">
      <c r="A4" s="74" t="s">
        <v>2</v>
      </c>
      <c r="B4" s="64"/>
      <c r="C4" s="93">
        <f>COUNTIF(B4:B11,"ja")*2+COUNTIF(B4:B11,"nicht relevant")*2</f>
        <v>0</v>
      </c>
    </row>
    <row r="5" spans="1:3" ht="27.2" customHeight="1" x14ac:dyDescent="0.25">
      <c r="A5" s="74" t="s">
        <v>3</v>
      </c>
      <c r="B5" s="64"/>
      <c r="C5" s="93"/>
    </row>
    <row r="6" spans="1:3" ht="39" customHeight="1" x14ac:dyDescent="0.25">
      <c r="A6" s="74" t="s">
        <v>105</v>
      </c>
      <c r="B6" s="64"/>
      <c r="C6" s="93"/>
    </row>
    <row r="7" spans="1:3" ht="39" customHeight="1" x14ac:dyDescent="0.25">
      <c r="A7" s="74" t="s">
        <v>64</v>
      </c>
      <c r="B7" s="64"/>
      <c r="C7" s="93"/>
    </row>
    <row r="8" spans="1:3" ht="27.2" customHeight="1" x14ac:dyDescent="0.25">
      <c r="A8" s="74" t="s">
        <v>69</v>
      </c>
      <c r="B8" s="64"/>
      <c r="C8" s="93"/>
    </row>
    <row r="9" spans="1:3" ht="39" customHeight="1" x14ac:dyDescent="0.25">
      <c r="A9" s="74" t="s">
        <v>63</v>
      </c>
      <c r="B9" s="64"/>
      <c r="C9" s="93"/>
    </row>
    <row r="10" spans="1:3" ht="27.2" customHeight="1" x14ac:dyDescent="0.25">
      <c r="A10" s="74" t="s">
        <v>4</v>
      </c>
      <c r="B10" s="64"/>
      <c r="C10" s="93"/>
    </row>
    <row r="11" spans="1:3" ht="36.75" customHeight="1" x14ac:dyDescent="0.25">
      <c r="A11" s="74" t="s">
        <v>125</v>
      </c>
      <c r="B11" s="64"/>
      <c r="C11" s="93"/>
    </row>
    <row r="12" spans="1:3" x14ac:dyDescent="0.25">
      <c r="A12" s="68"/>
      <c r="B12" s="76"/>
      <c r="C12" s="70"/>
    </row>
    <row r="13" spans="1:3" ht="29.25" customHeight="1" x14ac:dyDescent="0.25">
      <c r="A13" s="72" t="s">
        <v>84</v>
      </c>
      <c r="B13" s="77"/>
      <c r="C13" s="73"/>
    </row>
    <row r="14" spans="1:3" ht="27.2" customHeight="1" x14ac:dyDescent="0.25">
      <c r="A14" s="78" t="s">
        <v>5</v>
      </c>
      <c r="B14" s="65"/>
      <c r="C14" s="92">
        <f>COUNTIF(B14:B21,"ja")</f>
        <v>0</v>
      </c>
    </row>
    <row r="15" spans="1:3" ht="39" customHeight="1" x14ac:dyDescent="0.25">
      <c r="A15" s="78" t="s">
        <v>6</v>
      </c>
      <c r="B15" s="65"/>
      <c r="C15" s="92"/>
    </row>
    <row r="16" spans="1:3" ht="27.2" customHeight="1" x14ac:dyDescent="0.25">
      <c r="A16" s="78" t="s">
        <v>70</v>
      </c>
      <c r="B16" s="65"/>
      <c r="C16" s="92"/>
    </row>
    <row r="17" spans="1:3" ht="27.2" customHeight="1" x14ac:dyDescent="0.25">
      <c r="A17" s="78" t="s">
        <v>7</v>
      </c>
      <c r="B17" s="65"/>
      <c r="C17" s="92"/>
    </row>
    <row r="18" spans="1:3" ht="27.2" customHeight="1" x14ac:dyDescent="0.25">
      <c r="A18" s="78" t="s">
        <v>8</v>
      </c>
      <c r="B18" s="65"/>
      <c r="C18" s="92"/>
    </row>
    <row r="19" spans="1:3" ht="27.2" customHeight="1" x14ac:dyDescent="0.25">
      <c r="A19" s="78" t="s">
        <v>65</v>
      </c>
      <c r="B19" s="65"/>
      <c r="C19" s="92"/>
    </row>
    <row r="20" spans="1:3" ht="27.2" customHeight="1" x14ac:dyDescent="0.25">
      <c r="A20" s="78" t="s">
        <v>9</v>
      </c>
      <c r="B20" s="65"/>
      <c r="C20" s="92"/>
    </row>
    <row r="21" spans="1:3" ht="55.7" customHeight="1" x14ac:dyDescent="0.25">
      <c r="A21" s="78" t="s">
        <v>15</v>
      </c>
      <c r="B21" s="65"/>
      <c r="C21" s="92"/>
    </row>
    <row r="22" spans="1:3" x14ac:dyDescent="0.25">
      <c r="A22" s="82"/>
      <c r="B22" s="83"/>
    </row>
    <row r="23" spans="1:3" ht="21" x14ac:dyDescent="0.25">
      <c r="A23" s="75"/>
      <c r="B23" s="73" t="s">
        <v>77</v>
      </c>
      <c r="C23" s="73">
        <f>COUNTIF(B4:B11,"ja")*2+COUNTIF(B14:B21,"ja")+COUNTIF(B4:B11,"nicht relevant")*2</f>
        <v>0</v>
      </c>
    </row>
    <row r="24" spans="1:3" ht="21" customHeight="1" x14ac:dyDescent="0.25">
      <c r="A24" s="75"/>
    </row>
    <row r="25" spans="1:3" x14ac:dyDescent="0.25">
      <c r="A25" s="75"/>
    </row>
    <row r="26" spans="1:3" x14ac:dyDescent="0.25">
      <c r="A26" s="75"/>
    </row>
    <row r="27" spans="1:3" x14ac:dyDescent="0.25">
      <c r="A27" s="75"/>
    </row>
    <row r="28" spans="1:3" x14ac:dyDescent="0.25">
      <c r="A28" s="75"/>
    </row>
    <row r="29" spans="1:3" x14ac:dyDescent="0.25">
      <c r="A29" s="75"/>
    </row>
    <row r="30" spans="1:3" x14ac:dyDescent="0.25">
      <c r="A30" s="75"/>
    </row>
    <row r="31" spans="1:3" x14ac:dyDescent="0.25">
      <c r="A31" s="75"/>
    </row>
    <row r="32" spans="1:3" x14ac:dyDescent="0.25">
      <c r="A32" s="75"/>
    </row>
    <row r="33" spans="1:1" x14ac:dyDescent="0.25">
      <c r="A33" s="75"/>
    </row>
    <row r="34" spans="1:1" x14ac:dyDescent="0.25">
      <c r="A34" s="75"/>
    </row>
    <row r="35" spans="1:1" x14ac:dyDescent="0.25">
      <c r="A35" s="75"/>
    </row>
    <row r="36" spans="1:1" x14ac:dyDescent="0.25">
      <c r="A36" s="75"/>
    </row>
    <row r="37" spans="1:1" x14ac:dyDescent="0.25">
      <c r="A37" s="75"/>
    </row>
    <row r="38" spans="1:1" x14ac:dyDescent="0.25">
      <c r="A38" s="75"/>
    </row>
    <row r="39" spans="1:1" x14ac:dyDescent="0.25">
      <c r="A39" s="75"/>
    </row>
    <row r="40" spans="1:1" x14ac:dyDescent="0.25">
      <c r="A40" s="75"/>
    </row>
    <row r="41" spans="1:1" ht="21" customHeight="1" x14ac:dyDescent="0.25">
      <c r="A41" s="75"/>
    </row>
    <row r="42" spans="1:1" x14ac:dyDescent="0.25">
      <c r="A42" s="75"/>
    </row>
    <row r="43" spans="1:1" x14ac:dyDescent="0.25">
      <c r="A43" s="75"/>
    </row>
    <row r="44" spans="1:1" x14ac:dyDescent="0.25">
      <c r="A44" s="75"/>
    </row>
    <row r="45" spans="1:1" x14ac:dyDescent="0.25">
      <c r="A45" s="75"/>
    </row>
    <row r="46" spans="1:1" x14ac:dyDescent="0.25">
      <c r="A46" s="75"/>
    </row>
    <row r="47" spans="1:1" x14ac:dyDescent="0.25">
      <c r="A47" s="75"/>
    </row>
    <row r="48" spans="1:1" x14ac:dyDescent="0.25">
      <c r="A48" s="75"/>
    </row>
    <row r="49" spans="1:1" x14ac:dyDescent="0.25">
      <c r="A49" s="75"/>
    </row>
    <row r="50" spans="1:1" x14ac:dyDescent="0.25">
      <c r="A50" s="75"/>
    </row>
    <row r="51" spans="1:1" x14ac:dyDescent="0.25">
      <c r="A51" s="75"/>
    </row>
    <row r="52" spans="1:1" x14ac:dyDescent="0.25">
      <c r="A52" s="75"/>
    </row>
    <row r="53" spans="1:1" x14ac:dyDescent="0.25">
      <c r="A53" s="75"/>
    </row>
    <row r="54" spans="1:1" x14ac:dyDescent="0.25">
      <c r="A54" s="75"/>
    </row>
    <row r="55" spans="1:1" x14ac:dyDescent="0.25">
      <c r="A55" s="75"/>
    </row>
    <row r="56" spans="1:1" x14ac:dyDescent="0.25">
      <c r="A56" s="75"/>
    </row>
    <row r="57" spans="1:1" x14ac:dyDescent="0.25">
      <c r="A57" s="75"/>
    </row>
    <row r="58" spans="1:1" x14ac:dyDescent="0.25">
      <c r="A58" s="75"/>
    </row>
    <row r="59" spans="1:1" x14ac:dyDescent="0.25">
      <c r="A59" s="75"/>
    </row>
    <row r="60" spans="1:1" x14ac:dyDescent="0.25">
      <c r="A60" s="75"/>
    </row>
    <row r="61" spans="1:1" x14ac:dyDescent="0.25">
      <c r="A61" s="75"/>
    </row>
    <row r="62" spans="1:1" x14ac:dyDescent="0.25">
      <c r="A62" s="75"/>
    </row>
    <row r="63" spans="1:1" x14ac:dyDescent="0.25">
      <c r="A63" s="75"/>
    </row>
    <row r="64" spans="1:1" x14ac:dyDescent="0.25">
      <c r="A64" s="75"/>
    </row>
    <row r="65" spans="1:1" x14ac:dyDescent="0.25">
      <c r="A65" s="75"/>
    </row>
    <row r="66" spans="1:1" x14ac:dyDescent="0.25">
      <c r="A66" s="75"/>
    </row>
    <row r="67" spans="1:1" x14ac:dyDescent="0.25">
      <c r="A67" s="75"/>
    </row>
    <row r="68" spans="1:1" x14ac:dyDescent="0.25">
      <c r="A68" s="75"/>
    </row>
    <row r="69" spans="1:1" x14ac:dyDescent="0.25">
      <c r="A69" s="75"/>
    </row>
    <row r="70" spans="1:1" x14ac:dyDescent="0.25">
      <c r="A70" s="75"/>
    </row>
    <row r="71" spans="1:1" x14ac:dyDescent="0.25">
      <c r="A71" s="75"/>
    </row>
    <row r="72" spans="1:1" x14ac:dyDescent="0.25">
      <c r="A72" s="75"/>
    </row>
    <row r="73" spans="1:1" x14ac:dyDescent="0.25">
      <c r="A73" s="75"/>
    </row>
    <row r="74" spans="1:1" x14ac:dyDescent="0.25">
      <c r="A74" s="75"/>
    </row>
    <row r="75" spans="1:1" x14ac:dyDescent="0.25">
      <c r="A75" s="75"/>
    </row>
    <row r="76" spans="1:1" x14ac:dyDescent="0.25">
      <c r="A76" s="75"/>
    </row>
    <row r="77" spans="1:1" ht="21" customHeight="1" x14ac:dyDescent="0.25">
      <c r="A77" s="75"/>
    </row>
    <row r="78" spans="1:1" x14ac:dyDescent="0.25">
      <c r="A78" s="75"/>
    </row>
    <row r="79" spans="1:1" x14ac:dyDescent="0.25">
      <c r="A79" s="75"/>
    </row>
    <row r="80" spans="1:1" x14ac:dyDescent="0.25">
      <c r="A80" s="75"/>
    </row>
    <row r="81" spans="1:1" x14ac:dyDescent="0.25">
      <c r="A81" s="75"/>
    </row>
    <row r="82" spans="1:1" x14ac:dyDescent="0.25">
      <c r="A82" s="75"/>
    </row>
    <row r="83" spans="1:1" x14ac:dyDescent="0.25">
      <c r="A83" s="75"/>
    </row>
    <row r="84" spans="1:1" x14ac:dyDescent="0.25">
      <c r="A84" s="75"/>
    </row>
    <row r="85" spans="1:1" x14ac:dyDescent="0.25">
      <c r="A85" s="75"/>
    </row>
    <row r="86" spans="1:1" x14ac:dyDescent="0.25">
      <c r="A86" s="75"/>
    </row>
    <row r="87" spans="1:1" x14ac:dyDescent="0.25">
      <c r="A87" s="75"/>
    </row>
    <row r="88" spans="1:1" x14ac:dyDescent="0.25">
      <c r="A88" s="75"/>
    </row>
    <row r="89" spans="1:1" x14ac:dyDescent="0.25">
      <c r="A89" s="75"/>
    </row>
    <row r="90" spans="1:1" x14ac:dyDescent="0.25">
      <c r="A90" s="75"/>
    </row>
    <row r="91" spans="1:1" x14ac:dyDescent="0.25">
      <c r="A91" s="75"/>
    </row>
    <row r="92" spans="1:1" x14ac:dyDescent="0.25">
      <c r="A92" s="75"/>
    </row>
    <row r="93" spans="1:1" x14ac:dyDescent="0.25">
      <c r="A93" s="75"/>
    </row>
    <row r="94" spans="1:1" x14ac:dyDescent="0.25">
      <c r="A94" s="75"/>
    </row>
    <row r="95" spans="1:1" x14ac:dyDescent="0.25">
      <c r="A95" s="75"/>
    </row>
    <row r="96" spans="1:1" x14ac:dyDescent="0.25">
      <c r="A96" s="75"/>
    </row>
    <row r="97" spans="1:1" x14ac:dyDescent="0.25">
      <c r="A97" s="75"/>
    </row>
    <row r="98" spans="1:1" x14ac:dyDescent="0.25">
      <c r="A98" s="75"/>
    </row>
    <row r="99" spans="1:1" x14ac:dyDescent="0.25">
      <c r="A99" s="75"/>
    </row>
    <row r="100" spans="1:1" x14ac:dyDescent="0.25">
      <c r="A100" s="75"/>
    </row>
    <row r="101" spans="1:1" x14ac:dyDescent="0.25">
      <c r="A101" s="75"/>
    </row>
    <row r="102" spans="1:1" x14ac:dyDescent="0.25">
      <c r="A102" s="75"/>
    </row>
    <row r="103" spans="1:1" x14ac:dyDescent="0.25">
      <c r="A103" s="75"/>
    </row>
    <row r="104" spans="1:1" x14ac:dyDescent="0.25">
      <c r="A104" s="75"/>
    </row>
    <row r="105" spans="1:1" x14ac:dyDescent="0.25">
      <c r="A105" s="75"/>
    </row>
    <row r="106" spans="1:1" x14ac:dyDescent="0.25">
      <c r="A106" s="75"/>
    </row>
    <row r="107" spans="1:1" x14ac:dyDescent="0.25">
      <c r="A107" s="75"/>
    </row>
    <row r="108" spans="1:1" x14ac:dyDescent="0.25">
      <c r="A108" s="75"/>
    </row>
    <row r="109" spans="1:1" x14ac:dyDescent="0.25">
      <c r="A109" s="75"/>
    </row>
    <row r="110" spans="1:1" x14ac:dyDescent="0.25">
      <c r="A110" s="75"/>
    </row>
    <row r="111" spans="1:1" x14ac:dyDescent="0.25">
      <c r="A111" s="75"/>
    </row>
    <row r="112" spans="1:1" x14ac:dyDescent="0.25">
      <c r="A112" s="75"/>
    </row>
    <row r="113" spans="1:1" x14ac:dyDescent="0.25">
      <c r="A113" s="75"/>
    </row>
    <row r="114" spans="1:1" ht="21" customHeight="1" x14ac:dyDescent="0.25">
      <c r="A114" s="75"/>
    </row>
    <row r="115" spans="1:1" x14ac:dyDescent="0.25">
      <c r="A115" s="75"/>
    </row>
    <row r="116" spans="1:1" x14ac:dyDescent="0.25">
      <c r="A116" s="75"/>
    </row>
    <row r="117" spans="1:1" x14ac:dyDescent="0.25">
      <c r="A117" s="75"/>
    </row>
    <row r="118" spans="1:1" x14ac:dyDescent="0.25">
      <c r="A118" s="75"/>
    </row>
    <row r="119" spans="1:1" x14ac:dyDescent="0.25">
      <c r="A119" s="75"/>
    </row>
    <row r="120" spans="1:1" x14ac:dyDescent="0.25">
      <c r="A120" s="75"/>
    </row>
    <row r="121" spans="1:1" x14ac:dyDescent="0.25">
      <c r="A121" s="75"/>
    </row>
    <row r="122" spans="1:1" x14ac:dyDescent="0.25">
      <c r="A122" s="75"/>
    </row>
    <row r="123" spans="1:1" x14ac:dyDescent="0.25">
      <c r="A123" s="75"/>
    </row>
    <row r="124" spans="1:1" x14ac:dyDescent="0.25">
      <c r="A124" s="75"/>
    </row>
    <row r="125" spans="1:1" x14ac:dyDescent="0.25">
      <c r="A125" s="75"/>
    </row>
  </sheetData>
  <sheetProtection sheet="1" objects="1" scenarios="1" selectLockedCells="1"/>
  <mergeCells count="2">
    <mergeCell ref="C14:C21"/>
    <mergeCell ref="C4:C11"/>
  </mergeCells>
  <dataValidations count="1">
    <dataValidation type="list" allowBlank="1" showInputMessage="1" showErrorMessage="1" sqref="B12:B13">
      <formula1>"Ja,Nein,nicht relevant"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&amp;L&amp;24Ökolabel Green Event</oddHeader>
    <oddFooter xml:space="preserve">&amp;C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Übersicht!$C$30:$C$32</xm:f>
          </x14:formula1>
          <xm:sqref>B4:B11</xm:sqref>
        </x14:dataValidation>
        <x14:dataValidation type="list" allowBlank="1" showInputMessage="1" showErrorMessage="1">
          <x14:formula1>
            <xm:f>Übersicht!$C$30:$C$32</xm:f>
          </x14:formula1>
          <xm:sqref>B14:B21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showGridLines="0" showRowColHeaders="0" showRuler="0" topLeftCell="A7" zoomScaleNormal="100" zoomScalePageLayoutView="85" workbookViewId="0">
      <selection activeCell="B13" sqref="B13:B19"/>
    </sheetView>
  </sheetViews>
  <sheetFormatPr baseColWidth="10" defaultRowHeight="15" x14ac:dyDescent="0.25"/>
  <cols>
    <col min="1" max="1" width="74.7109375" style="84" customWidth="1"/>
    <col min="2" max="2" width="14.28515625" style="70" customWidth="1"/>
    <col min="3" max="3" width="7" style="71" customWidth="1"/>
    <col min="4" max="16384" width="11.42578125" style="71"/>
  </cols>
  <sheetData>
    <row r="1" spans="1:3" s="67" customFormat="1" ht="28.5" customHeight="1" x14ac:dyDescent="0.4">
      <c r="A1" s="66" t="s">
        <v>10</v>
      </c>
      <c r="B1" s="80"/>
    </row>
    <row r="2" spans="1:3" x14ac:dyDescent="0.25">
      <c r="A2" s="68"/>
      <c r="B2" s="69"/>
      <c r="C2" s="70"/>
    </row>
    <row r="3" spans="1:3" s="81" customFormat="1" ht="28.5" customHeight="1" x14ac:dyDescent="0.25">
      <c r="A3" s="72" t="s">
        <v>83</v>
      </c>
      <c r="B3" s="73"/>
      <c r="C3" s="73"/>
    </row>
    <row r="4" spans="1:3" ht="39" customHeight="1" x14ac:dyDescent="0.25">
      <c r="A4" s="74" t="s">
        <v>106</v>
      </c>
      <c r="B4" s="64"/>
      <c r="C4" s="93">
        <f>COUNTIF(B4:B10,"ja")*2+COUNTIF(B4:B10,"nicht relevant")*2</f>
        <v>0</v>
      </c>
    </row>
    <row r="5" spans="1:3" ht="39" customHeight="1" x14ac:dyDescent="0.25">
      <c r="A5" s="74" t="s">
        <v>16</v>
      </c>
      <c r="B5" s="64"/>
      <c r="C5" s="93"/>
    </row>
    <row r="6" spans="1:3" ht="27.2" customHeight="1" x14ac:dyDescent="0.25">
      <c r="A6" s="74" t="s">
        <v>11</v>
      </c>
      <c r="B6" s="64"/>
      <c r="C6" s="93"/>
    </row>
    <row r="7" spans="1:3" ht="27.2" customHeight="1" x14ac:dyDescent="0.25">
      <c r="A7" s="74" t="s">
        <v>12</v>
      </c>
      <c r="B7" s="64"/>
      <c r="C7" s="93"/>
    </row>
    <row r="8" spans="1:3" ht="27.2" customHeight="1" x14ac:dyDescent="0.25">
      <c r="A8" s="74" t="s">
        <v>17</v>
      </c>
      <c r="B8" s="64"/>
      <c r="C8" s="93"/>
    </row>
    <row r="9" spans="1:3" ht="39" customHeight="1" x14ac:dyDescent="0.25">
      <c r="A9" s="74" t="s">
        <v>18</v>
      </c>
      <c r="B9" s="64"/>
      <c r="C9" s="93"/>
    </row>
    <row r="10" spans="1:3" ht="39" customHeight="1" x14ac:dyDescent="0.25">
      <c r="A10" s="74" t="s">
        <v>71</v>
      </c>
      <c r="B10" s="64"/>
      <c r="C10" s="93"/>
    </row>
    <row r="11" spans="1:3" x14ac:dyDescent="0.25">
      <c r="A11" s="68"/>
      <c r="B11" s="76"/>
      <c r="C11" s="70"/>
    </row>
    <row r="12" spans="1:3" ht="29.25" customHeight="1" x14ac:dyDescent="0.25">
      <c r="A12" s="72" t="s">
        <v>84</v>
      </c>
      <c r="B12" s="77"/>
      <c r="C12" s="73"/>
    </row>
    <row r="13" spans="1:3" ht="27.2" customHeight="1" x14ac:dyDescent="0.25">
      <c r="A13" s="78" t="s">
        <v>13</v>
      </c>
      <c r="B13" s="65"/>
      <c r="C13" s="92">
        <f>COUNTIF(B13:B19,"ja")</f>
        <v>0</v>
      </c>
    </row>
    <row r="14" spans="1:3" ht="55.7" customHeight="1" x14ac:dyDescent="0.25">
      <c r="A14" s="78" t="s">
        <v>100</v>
      </c>
      <c r="B14" s="65"/>
      <c r="C14" s="92"/>
    </row>
    <row r="15" spans="1:3" ht="39" customHeight="1" x14ac:dyDescent="0.25">
      <c r="A15" s="78" t="s">
        <v>14</v>
      </c>
      <c r="B15" s="65"/>
      <c r="C15" s="92"/>
    </row>
    <row r="16" spans="1:3" ht="27.2" customHeight="1" x14ac:dyDescent="0.25">
      <c r="A16" s="78" t="s">
        <v>101</v>
      </c>
      <c r="B16" s="65"/>
      <c r="C16" s="92"/>
    </row>
    <row r="17" spans="1:3" ht="39" customHeight="1" x14ac:dyDescent="0.25">
      <c r="A17" s="78" t="s">
        <v>107</v>
      </c>
      <c r="B17" s="65"/>
      <c r="C17" s="92"/>
    </row>
    <row r="18" spans="1:3" ht="27.2" customHeight="1" x14ac:dyDescent="0.25">
      <c r="A18" s="78" t="s">
        <v>108</v>
      </c>
      <c r="B18" s="65"/>
      <c r="C18" s="92"/>
    </row>
    <row r="19" spans="1:3" ht="39" customHeight="1" x14ac:dyDescent="0.25">
      <c r="A19" s="78" t="s">
        <v>60</v>
      </c>
      <c r="B19" s="65"/>
      <c r="C19" s="92"/>
    </row>
    <row r="20" spans="1:3" x14ac:dyDescent="0.25">
      <c r="A20" s="82"/>
      <c r="B20" s="85"/>
    </row>
    <row r="21" spans="1:3" ht="21" x14ac:dyDescent="0.25">
      <c r="A21" s="75"/>
      <c r="B21" s="73" t="s">
        <v>77</v>
      </c>
      <c r="C21" s="73">
        <f>COUNTIF(B4:B10,"ja")*2+COUNTIF(B13:B19,"ja")+COUNTIF(B4:B10,"nicht relevant")*2</f>
        <v>0</v>
      </c>
    </row>
    <row r="22" spans="1:3" ht="21" customHeight="1" x14ac:dyDescent="0.25">
      <c r="A22" s="75"/>
    </row>
    <row r="23" spans="1:3" x14ac:dyDescent="0.25">
      <c r="A23" s="75"/>
    </row>
    <row r="24" spans="1:3" x14ac:dyDescent="0.25">
      <c r="A24" s="75"/>
    </row>
    <row r="25" spans="1:3" x14ac:dyDescent="0.25">
      <c r="A25" s="75"/>
    </row>
    <row r="26" spans="1:3" x14ac:dyDescent="0.25">
      <c r="A26" s="75"/>
    </row>
    <row r="27" spans="1:3" x14ac:dyDescent="0.25">
      <c r="A27" s="75"/>
    </row>
    <row r="28" spans="1:3" x14ac:dyDescent="0.25">
      <c r="A28" s="75"/>
    </row>
    <row r="29" spans="1:3" x14ac:dyDescent="0.25">
      <c r="A29" s="75"/>
    </row>
    <row r="30" spans="1:3" x14ac:dyDescent="0.25">
      <c r="A30" s="75"/>
    </row>
    <row r="31" spans="1:3" x14ac:dyDescent="0.25">
      <c r="A31" s="75"/>
    </row>
    <row r="32" spans="1:3" x14ac:dyDescent="0.25">
      <c r="A32" s="75"/>
    </row>
    <row r="33" spans="1:1" x14ac:dyDescent="0.25">
      <c r="A33" s="75"/>
    </row>
    <row r="34" spans="1:1" x14ac:dyDescent="0.25">
      <c r="A34" s="75"/>
    </row>
    <row r="35" spans="1:1" x14ac:dyDescent="0.25">
      <c r="A35" s="75"/>
    </row>
    <row r="36" spans="1:1" x14ac:dyDescent="0.25">
      <c r="A36" s="75"/>
    </row>
    <row r="37" spans="1:1" x14ac:dyDescent="0.25">
      <c r="A37" s="75"/>
    </row>
    <row r="38" spans="1:1" x14ac:dyDescent="0.25">
      <c r="A38" s="75"/>
    </row>
    <row r="39" spans="1:1" x14ac:dyDescent="0.25">
      <c r="A39" s="75"/>
    </row>
    <row r="40" spans="1:1" x14ac:dyDescent="0.25">
      <c r="A40" s="75"/>
    </row>
    <row r="41" spans="1:1" x14ac:dyDescent="0.25">
      <c r="A41" s="75"/>
    </row>
    <row r="42" spans="1:1" x14ac:dyDescent="0.25">
      <c r="A42" s="75"/>
    </row>
    <row r="43" spans="1:1" x14ac:dyDescent="0.25">
      <c r="A43" s="75"/>
    </row>
    <row r="44" spans="1:1" x14ac:dyDescent="0.25">
      <c r="A44" s="75"/>
    </row>
    <row r="45" spans="1:1" x14ac:dyDescent="0.25">
      <c r="A45" s="75"/>
    </row>
    <row r="46" spans="1:1" x14ac:dyDescent="0.25">
      <c r="A46" s="75"/>
    </row>
    <row r="47" spans="1:1" x14ac:dyDescent="0.25">
      <c r="A47" s="75"/>
    </row>
    <row r="48" spans="1:1" x14ac:dyDescent="0.25">
      <c r="A48" s="75"/>
    </row>
    <row r="49" spans="1:1" x14ac:dyDescent="0.25">
      <c r="A49" s="75"/>
    </row>
    <row r="50" spans="1:1" x14ac:dyDescent="0.25">
      <c r="A50" s="75"/>
    </row>
    <row r="51" spans="1:1" x14ac:dyDescent="0.25">
      <c r="A51" s="75"/>
    </row>
    <row r="52" spans="1:1" x14ac:dyDescent="0.25">
      <c r="A52" s="75"/>
    </row>
    <row r="53" spans="1:1" x14ac:dyDescent="0.25">
      <c r="A53" s="75"/>
    </row>
    <row r="54" spans="1:1" x14ac:dyDescent="0.25">
      <c r="A54" s="75"/>
    </row>
    <row r="55" spans="1:1" x14ac:dyDescent="0.25">
      <c r="A55" s="75"/>
    </row>
    <row r="56" spans="1:1" x14ac:dyDescent="0.25">
      <c r="A56" s="75"/>
    </row>
    <row r="57" spans="1:1" x14ac:dyDescent="0.25">
      <c r="A57" s="75"/>
    </row>
    <row r="58" spans="1:1" ht="21" customHeight="1" x14ac:dyDescent="0.25">
      <c r="A58" s="75"/>
    </row>
    <row r="59" spans="1:1" x14ac:dyDescent="0.25">
      <c r="A59" s="75"/>
    </row>
    <row r="60" spans="1:1" x14ac:dyDescent="0.25">
      <c r="A60" s="75"/>
    </row>
    <row r="61" spans="1:1" x14ac:dyDescent="0.25">
      <c r="A61" s="75"/>
    </row>
    <row r="62" spans="1:1" x14ac:dyDescent="0.25">
      <c r="A62" s="75"/>
    </row>
    <row r="63" spans="1:1" x14ac:dyDescent="0.25">
      <c r="A63" s="75"/>
    </row>
    <row r="64" spans="1:1" x14ac:dyDescent="0.25">
      <c r="A64" s="75"/>
    </row>
    <row r="65" spans="1:1" x14ac:dyDescent="0.25">
      <c r="A65" s="75"/>
    </row>
    <row r="66" spans="1:1" x14ac:dyDescent="0.25">
      <c r="A66" s="75"/>
    </row>
    <row r="67" spans="1:1" x14ac:dyDescent="0.25">
      <c r="A67" s="75"/>
    </row>
    <row r="68" spans="1:1" x14ac:dyDescent="0.25">
      <c r="A68" s="75"/>
    </row>
    <row r="69" spans="1:1" x14ac:dyDescent="0.25">
      <c r="A69" s="75"/>
    </row>
    <row r="70" spans="1:1" x14ac:dyDescent="0.25">
      <c r="A70" s="75"/>
    </row>
    <row r="71" spans="1:1" x14ac:dyDescent="0.25">
      <c r="A71" s="75"/>
    </row>
    <row r="72" spans="1:1" x14ac:dyDescent="0.25">
      <c r="A72" s="75"/>
    </row>
    <row r="73" spans="1:1" x14ac:dyDescent="0.25">
      <c r="A73" s="75"/>
    </row>
    <row r="74" spans="1:1" x14ac:dyDescent="0.25">
      <c r="A74" s="75"/>
    </row>
    <row r="75" spans="1:1" x14ac:dyDescent="0.25">
      <c r="A75" s="75"/>
    </row>
    <row r="76" spans="1:1" x14ac:dyDescent="0.25">
      <c r="A76" s="75"/>
    </row>
    <row r="77" spans="1:1" x14ac:dyDescent="0.25">
      <c r="A77" s="75"/>
    </row>
    <row r="78" spans="1:1" x14ac:dyDescent="0.25">
      <c r="A78" s="75"/>
    </row>
    <row r="79" spans="1:1" x14ac:dyDescent="0.25">
      <c r="A79" s="75"/>
    </row>
    <row r="80" spans="1:1" x14ac:dyDescent="0.25">
      <c r="A80" s="75"/>
    </row>
    <row r="81" spans="1:1" x14ac:dyDescent="0.25">
      <c r="A81" s="75"/>
    </row>
    <row r="82" spans="1:1" x14ac:dyDescent="0.25">
      <c r="A82" s="75"/>
    </row>
    <row r="83" spans="1:1" x14ac:dyDescent="0.25">
      <c r="A83" s="75"/>
    </row>
    <row r="84" spans="1:1" x14ac:dyDescent="0.25">
      <c r="A84" s="75"/>
    </row>
    <row r="85" spans="1:1" x14ac:dyDescent="0.25">
      <c r="A85" s="75"/>
    </row>
    <row r="86" spans="1:1" x14ac:dyDescent="0.25">
      <c r="A86" s="75"/>
    </row>
    <row r="87" spans="1:1" x14ac:dyDescent="0.25">
      <c r="A87" s="75"/>
    </row>
    <row r="88" spans="1:1" x14ac:dyDescent="0.25">
      <c r="A88" s="75"/>
    </row>
    <row r="89" spans="1:1" x14ac:dyDescent="0.25">
      <c r="A89" s="75"/>
    </row>
    <row r="90" spans="1:1" x14ac:dyDescent="0.25">
      <c r="A90" s="75"/>
    </row>
    <row r="91" spans="1:1" x14ac:dyDescent="0.25">
      <c r="A91" s="75"/>
    </row>
    <row r="92" spans="1:1" x14ac:dyDescent="0.25">
      <c r="A92" s="75"/>
    </row>
    <row r="93" spans="1:1" x14ac:dyDescent="0.25">
      <c r="A93" s="75"/>
    </row>
    <row r="94" spans="1:1" x14ac:dyDescent="0.25">
      <c r="A94" s="75"/>
    </row>
    <row r="95" spans="1:1" ht="21" customHeight="1" x14ac:dyDescent="0.25">
      <c r="A95" s="75"/>
    </row>
    <row r="96" spans="1:1" x14ac:dyDescent="0.25">
      <c r="A96" s="75"/>
    </row>
    <row r="97" spans="1:1" x14ac:dyDescent="0.25">
      <c r="A97" s="75"/>
    </row>
    <row r="98" spans="1:1" x14ac:dyDescent="0.25">
      <c r="A98" s="75"/>
    </row>
    <row r="99" spans="1:1" x14ac:dyDescent="0.25">
      <c r="A99" s="75"/>
    </row>
    <row r="100" spans="1:1" x14ac:dyDescent="0.25">
      <c r="A100" s="75"/>
    </row>
    <row r="101" spans="1:1" x14ac:dyDescent="0.25">
      <c r="A101" s="75"/>
    </row>
    <row r="102" spans="1:1" x14ac:dyDescent="0.25">
      <c r="A102" s="75"/>
    </row>
    <row r="103" spans="1:1" x14ac:dyDescent="0.25">
      <c r="A103" s="75"/>
    </row>
    <row r="104" spans="1:1" x14ac:dyDescent="0.25">
      <c r="A104" s="75"/>
    </row>
    <row r="105" spans="1:1" x14ac:dyDescent="0.25">
      <c r="A105" s="75"/>
    </row>
    <row r="106" spans="1:1" x14ac:dyDescent="0.25">
      <c r="A106" s="75"/>
    </row>
    <row r="107" spans="1:1" x14ac:dyDescent="0.25">
      <c r="A107" s="75"/>
    </row>
    <row r="108" spans="1:1" x14ac:dyDescent="0.25">
      <c r="A108" s="75"/>
    </row>
    <row r="109" spans="1:1" x14ac:dyDescent="0.25">
      <c r="A109" s="75"/>
    </row>
    <row r="110" spans="1:1" x14ac:dyDescent="0.25">
      <c r="A110" s="75"/>
    </row>
    <row r="111" spans="1:1" x14ac:dyDescent="0.25">
      <c r="A111" s="75"/>
    </row>
    <row r="112" spans="1:1" x14ac:dyDescent="0.25">
      <c r="A112" s="75"/>
    </row>
    <row r="113" spans="1:1" x14ac:dyDescent="0.25">
      <c r="A113" s="75"/>
    </row>
  </sheetData>
  <sheetProtection sheet="1" objects="1" scenarios="1" selectLockedCells="1"/>
  <mergeCells count="2">
    <mergeCell ref="C4:C10"/>
    <mergeCell ref="C13:C19"/>
  </mergeCells>
  <dataValidations count="1">
    <dataValidation type="list" allowBlank="1" showInputMessage="1" showErrorMessage="1" sqref="B11:B12">
      <formula1>"Ja,Nein,nicht relevant"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&amp;L&amp;24Ökolabel Green Event</oddHeader>
    <oddFooter xml:space="preserve">&amp;C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Übersicht!$C$30:$C$32</xm:f>
          </x14:formula1>
          <xm:sqref>B4:B10</xm:sqref>
        </x14:dataValidation>
        <x14:dataValidation type="list" allowBlank="1" showInputMessage="1" showErrorMessage="1">
          <x14:formula1>
            <xm:f>Übersicht!$C$30:$C$32</xm:f>
          </x14:formula1>
          <xm:sqref>B13:B19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showRowColHeaders="0" showRuler="0" zoomScaleNormal="100" workbookViewId="0">
      <selection activeCell="B4" sqref="B4:B7"/>
    </sheetView>
  </sheetViews>
  <sheetFormatPr baseColWidth="10" defaultRowHeight="15" x14ac:dyDescent="0.25"/>
  <cols>
    <col min="1" max="1" width="74.7109375" style="84" customWidth="1"/>
    <col min="2" max="2" width="14.140625" style="70" customWidth="1"/>
    <col min="3" max="3" width="7.5703125" style="71" customWidth="1"/>
    <col min="4" max="16384" width="11.42578125" style="71"/>
  </cols>
  <sheetData>
    <row r="1" spans="1:3" s="67" customFormat="1" ht="28.5" customHeight="1" x14ac:dyDescent="0.4">
      <c r="A1" s="66" t="s">
        <v>27</v>
      </c>
      <c r="B1" s="80"/>
    </row>
    <row r="2" spans="1:3" x14ac:dyDescent="0.25">
      <c r="A2" s="68"/>
      <c r="B2" s="69"/>
      <c r="C2" s="70"/>
    </row>
    <row r="3" spans="1:3" ht="29.25" customHeight="1" x14ac:dyDescent="0.25">
      <c r="A3" s="72" t="s">
        <v>83</v>
      </c>
      <c r="B3" s="73"/>
      <c r="C3" s="73"/>
    </row>
    <row r="4" spans="1:3" ht="54.95" customHeight="1" x14ac:dyDescent="0.25">
      <c r="A4" s="74" t="s">
        <v>20</v>
      </c>
      <c r="B4" s="64"/>
      <c r="C4" s="93">
        <f>COUNTIF(B4:B7,"ja")*2+COUNTIF(B4:B7,"nicht relevant")*2</f>
        <v>0</v>
      </c>
    </row>
    <row r="5" spans="1:3" ht="27" customHeight="1" x14ac:dyDescent="0.25">
      <c r="A5" s="74" t="s">
        <v>72</v>
      </c>
      <c r="B5" s="64"/>
      <c r="C5" s="93"/>
    </row>
    <row r="6" spans="1:3" ht="39" customHeight="1" x14ac:dyDescent="0.25">
      <c r="A6" s="74" t="s">
        <v>22</v>
      </c>
      <c r="B6" s="64"/>
      <c r="C6" s="93"/>
    </row>
    <row r="7" spans="1:3" ht="27" customHeight="1" x14ac:dyDescent="0.25">
      <c r="A7" s="74" t="s">
        <v>31</v>
      </c>
      <c r="B7" s="64"/>
      <c r="C7" s="93"/>
    </row>
    <row r="8" spans="1:3" x14ac:dyDescent="0.25">
      <c r="A8" s="68"/>
      <c r="B8" s="76"/>
      <c r="C8" s="70"/>
    </row>
    <row r="9" spans="1:3" ht="29.25" customHeight="1" x14ac:dyDescent="0.25">
      <c r="A9" s="72" t="s">
        <v>84</v>
      </c>
      <c r="B9" s="77"/>
      <c r="C9" s="73"/>
    </row>
    <row r="10" spans="1:3" ht="39" customHeight="1" x14ac:dyDescent="0.25">
      <c r="A10" s="86" t="s">
        <v>73</v>
      </c>
      <c r="B10" s="65"/>
      <c r="C10" s="92">
        <f>COUNTIF(B10:B26,"ja")</f>
        <v>0</v>
      </c>
    </row>
    <row r="11" spans="1:3" ht="27" customHeight="1" x14ac:dyDescent="0.25">
      <c r="A11" s="86" t="s">
        <v>123</v>
      </c>
      <c r="B11" s="65"/>
      <c r="C11" s="92"/>
    </row>
    <row r="12" spans="1:3" ht="39" customHeight="1" x14ac:dyDescent="0.25">
      <c r="A12" s="86" t="s">
        <v>124</v>
      </c>
      <c r="B12" s="65"/>
      <c r="C12" s="92"/>
    </row>
    <row r="13" spans="1:3" ht="27" customHeight="1" x14ac:dyDescent="0.25">
      <c r="A13" s="86" t="s">
        <v>21</v>
      </c>
      <c r="B13" s="65"/>
      <c r="C13" s="92"/>
    </row>
    <row r="14" spans="1:3" ht="27" customHeight="1" x14ac:dyDescent="0.25">
      <c r="A14" s="86" t="s">
        <v>91</v>
      </c>
      <c r="B14" s="65"/>
      <c r="C14" s="92"/>
    </row>
    <row r="15" spans="1:3" ht="27" customHeight="1" x14ac:dyDescent="0.25">
      <c r="A15" s="86" t="s">
        <v>23</v>
      </c>
      <c r="B15" s="65"/>
      <c r="C15" s="92"/>
    </row>
    <row r="16" spans="1:3" ht="39" customHeight="1" x14ac:dyDescent="0.25">
      <c r="A16" s="86" t="s">
        <v>24</v>
      </c>
      <c r="B16" s="65"/>
      <c r="C16" s="92"/>
    </row>
    <row r="17" spans="1:3" ht="39" customHeight="1" x14ac:dyDescent="0.25">
      <c r="A17" s="86" t="s">
        <v>29</v>
      </c>
      <c r="B17" s="65"/>
      <c r="C17" s="92"/>
    </row>
    <row r="18" spans="1:3" ht="39" customHeight="1" x14ac:dyDescent="0.25">
      <c r="A18" s="86" t="s">
        <v>28</v>
      </c>
      <c r="B18" s="65"/>
      <c r="C18" s="92"/>
    </row>
    <row r="19" spans="1:3" ht="39" customHeight="1" x14ac:dyDescent="0.25">
      <c r="A19" s="86" t="s">
        <v>109</v>
      </c>
      <c r="B19" s="65"/>
      <c r="C19" s="92"/>
    </row>
    <row r="20" spans="1:3" ht="27" customHeight="1" x14ac:dyDescent="0.25">
      <c r="A20" s="86" t="s">
        <v>67</v>
      </c>
      <c r="B20" s="65"/>
      <c r="C20" s="92"/>
    </row>
    <row r="21" spans="1:3" ht="39" customHeight="1" x14ac:dyDescent="0.25">
      <c r="A21" s="86" t="s">
        <v>102</v>
      </c>
      <c r="B21" s="65"/>
      <c r="C21" s="92"/>
    </row>
    <row r="22" spans="1:3" ht="39" customHeight="1" x14ac:dyDescent="0.25">
      <c r="A22" s="86" t="s">
        <v>25</v>
      </c>
      <c r="B22" s="65"/>
      <c r="C22" s="92"/>
    </row>
    <row r="23" spans="1:3" ht="39" customHeight="1" x14ac:dyDescent="0.25">
      <c r="A23" s="86" t="s">
        <v>26</v>
      </c>
      <c r="B23" s="65"/>
      <c r="C23" s="92"/>
    </row>
    <row r="24" spans="1:3" ht="39" customHeight="1" x14ac:dyDescent="0.25">
      <c r="A24" s="86" t="s">
        <v>90</v>
      </c>
      <c r="B24" s="65"/>
      <c r="C24" s="92"/>
    </row>
    <row r="25" spans="1:3" ht="27" customHeight="1" x14ac:dyDescent="0.25">
      <c r="A25" s="86" t="s">
        <v>89</v>
      </c>
      <c r="B25" s="65"/>
      <c r="C25" s="92"/>
    </row>
    <row r="26" spans="1:3" ht="27" customHeight="1" x14ac:dyDescent="0.25">
      <c r="A26" s="86" t="s">
        <v>88</v>
      </c>
      <c r="B26" s="65"/>
      <c r="C26" s="92"/>
    </row>
    <row r="28" spans="1:3" ht="21" x14ac:dyDescent="0.25">
      <c r="A28" s="75"/>
      <c r="B28" s="73" t="s">
        <v>77</v>
      </c>
      <c r="C28" s="73">
        <f>COUNTIF(B4:B7,"ja")*2+COUNTIF(B10:B26,"ja")+COUNTIF(B4:B7,"nicht relevant")*2</f>
        <v>0</v>
      </c>
    </row>
    <row r="29" spans="1:3" x14ac:dyDescent="0.25">
      <c r="A29" s="75"/>
    </row>
    <row r="30" spans="1:3" x14ac:dyDescent="0.25">
      <c r="A30" s="75"/>
    </row>
    <row r="31" spans="1:3" x14ac:dyDescent="0.25">
      <c r="A31" s="75"/>
    </row>
    <row r="32" spans="1:3" x14ac:dyDescent="0.25">
      <c r="A32" s="75"/>
    </row>
    <row r="33" spans="1:1" x14ac:dyDescent="0.25">
      <c r="A33" s="75"/>
    </row>
    <row r="34" spans="1:1" ht="21" customHeight="1" x14ac:dyDescent="0.25">
      <c r="A34" s="75"/>
    </row>
    <row r="35" spans="1:1" x14ac:dyDescent="0.25">
      <c r="A35" s="75"/>
    </row>
    <row r="36" spans="1:1" x14ac:dyDescent="0.25">
      <c r="A36" s="75"/>
    </row>
    <row r="37" spans="1:1" x14ac:dyDescent="0.25">
      <c r="A37" s="75"/>
    </row>
    <row r="38" spans="1:1" x14ac:dyDescent="0.25">
      <c r="A38" s="75"/>
    </row>
    <row r="39" spans="1:1" x14ac:dyDescent="0.25">
      <c r="A39" s="75"/>
    </row>
    <row r="40" spans="1:1" x14ac:dyDescent="0.25">
      <c r="A40" s="75"/>
    </row>
    <row r="41" spans="1:1" ht="21" customHeight="1" x14ac:dyDescent="0.25">
      <c r="A41" s="75"/>
    </row>
    <row r="42" spans="1:1" x14ac:dyDescent="0.25">
      <c r="A42" s="75"/>
    </row>
    <row r="43" spans="1:1" x14ac:dyDescent="0.25">
      <c r="A43" s="75"/>
    </row>
    <row r="44" spans="1:1" x14ac:dyDescent="0.25">
      <c r="A44" s="75"/>
    </row>
    <row r="45" spans="1:1" x14ac:dyDescent="0.25">
      <c r="A45" s="75"/>
    </row>
    <row r="46" spans="1:1" x14ac:dyDescent="0.25">
      <c r="A46" s="75"/>
    </row>
    <row r="47" spans="1:1" x14ac:dyDescent="0.25">
      <c r="A47" s="75"/>
    </row>
    <row r="48" spans="1:1" x14ac:dyDescent="0.25">
      <c r="A48" s="75"/>
    </row>
    <row r="49" spans="1:1" x14ac:dyDescent="0.25">
      <c r="A49" s="75"/>
    </row>
    <row r="50" spans="1:1" x14ac:dyDescent="0.25">
      <c r="A50" s="75"/>
    </row>
    <row r="51" spans="1:1" x14ac:dyDescent="0.25">
      <c r="A51" s="75"/>
    </row>
    <row r="52" spans="1:1" x14ac:dyDescent="0.25">
      <c r="A52" s="75"/>
    </row>
    <row r="53" spans="1:1" x14ac:dyDescent="0.25">
      <c r="A53" s="75"/>
    </row>
    <row r="54" spans="1:1" x14ac:dyDescent="0.25">
      <c r="A54" s="75"/>
    </row>
    <row r="55" spans="1:1" x14ac:dyDescent="0.25">
      <c r="A55" s="75"/>
    </row>
    <row r="56" spans="1:1" x14ac:dyDescent="0.25">
      <c r="A56" s="75"/>
    </row>
    <row r="57" spans="1:1" x14ac:dyDescent="0.25">
      <c r="A57" s="75"/>
    </row>
    <row r="58" spans="1:1" x14ac:dyDescent="0.25">
      <c r="A58" s="75"/>
    </row>
    <row r="59" spans="1:1" x14ac:dyDescent="0.25">
      <c r="A59" s="75"/>
    </row>
    <row r="60" spans="1:1" x14ac:dyDescent="0.25">
      <c r="A60" s="75"/>
    </row>
    <row r="61" spans="1:1" x14ac:dyDescent="0.25">
      <c r="A61" s="75"/>
    </row>
    <row r="62" spans="1:1" x14ac:dyDescent="0.25">
      <c r="A62" s="75"/>
    </row>
    <row r="63" spans="1:1" x14ac:dyDescent="0.25">
      <c r="A63" s="75"/>
    </row>
    <row r="64" spans="1:1" x14ac:dyDescent="0.25">
      <c r="A64" s="75"/>
    </row>
    <row r="65" spans="1:1" x14ac:dyDescent="0.25">
      <c r="A65" s="75"/>
    </row>
    <row r="66" spans="1:1" x14ac:dyDescent="0.25">
      <c r="A66" s="75"/>
    </row>
    <row r="67" spans="1:1" x14ac:dyDescent="0.25">
      <c r="A67" s="75"/>
    </row>
    <row r="68" spans="1:1" x14ac:dyDescent="0.25">
      <c r="A68" s="75"/>
    </row>
    <row r="69" spans="1:1" x14ac:dyDescent="0.25">
      <c r="A69" s="75"/>
    </row>
    <row r="70" spans="1:1" x14ac:dyDescent="0.25">
      <c r="A70" s="75"/>
    </row>
    <row r="71" spans="1:1" x14ac:dyDescent="0.25">
      <c r="A71" s="75"/>
    </row>
    <row r="72" spans="1:1" x14ac:dyDescent="0.25">
      <c r="A72" s="75"/>
    </row>
    <row r="73" spans="1:1" x14ac:dyDescent="0.25">
      <c r="A73" s="75"/>
    </row>
    <row r="74" spans="1:1" x14ac:dyDescent="0.25">
      <c r="A74" s="75"/>
    </row>
    <row r="75" spans="1:1" x14ac:dyDescent="0.25">
      <c r="A75" s="75"/>
    </row>
    <row r="76" spans="1:1" x14ac:dyDescent="0.25">
      <c r="A76" s="75"/>
    </row>
    <row r="77" spans="1:1" x14ac:dyDescent="0.25">
      <c r="A77" s="75"/>
    </row>
    <row r="78" spans="1:1" ht="21" customHeight="1" x14ac:dyDescent="0.25">
      <c r="A78" s="75"/>
    </row>
    <row r="79" spans="1:1" x14ac:dyDescent="0.25">
      <c r="A79" s="75"/>
    </row>
    <row r="80" spans="1:1" x14ac:dyDescent="0.25">
      <c r="A80" s="75"/>
    </row>
    <row r="81" spans="1:1" x14ac:dyDescent="0.25">
      <c r="A81" s="75"/>
    </row>
    <row r="82" spans="1:1" x14ac:dyDescent="0.25">
      <c r="A82" s="75"/>
    </row>
    <row r="83" spans="1:1" x14ac:dyDescent="0.25">
      <c r="A83" s="75"/>
    </row>
    <row r="84" spans="1:1" x14ac:dyDescent="0.25">
      <c r="A84" s="75"/>
    </row>
    <row r="85" spans="1:1" x14ac:dyDescent="0.25">
      <c r="A85" s="75"/>
    </row>
    <row r="86" spans="1:1" x14ac:dyDescent="0.25">
      <c r="A86" s="75"/>
    </row>
    <row r="87" spans="1:1" x14ac:dyDescent="0.25">
      <c r="A87" s="75"/>
    </row>
    <row r="88" spans="1:1" x14ac:dyDescent="0.25">
      <c r="A88" s="75"/>
    </row>
    <row r="89" spans="1:1" x14ac:dyDescent="0.25">
      <c r="A89" s="75"/>
    </row>
    <row r="90" spans="1:1" x14ac:dyDescent="0.25">
      <c r="A90" s="75"/>
    </row>
    <row r="91" spans="1:1" x14ac:dyDescent="0.25">
      <c r="A91" s="75"/>
    </row>
    <row r="92" spans="1:1" x14ac:dyDescent="0.25">
      <c r="A92" s="75"/>
    </row>
    <row r="93" spans="1:1" x14ac:dyDescent="0.25">
      <c r="A93" s="75"/>
    </row>
    <row r="94" spans="1:1" x14ac:dyDescent="0.25">
      <c r="A94" s="75"/>
    </row>
    <row r="95" spans="1:1" x14ac:dyDescent="0.25">
      <c r="A95" s="75"/>
    </row>
    <row r="96" spans="1:1" x14ac:dyDescent="0.25">
      <c r="A96" s="75"/>
    </row>
    <row r="97" spans="1:1" x14ac:dyDescent="0.25">
      <c r="A97" s="75"/>
    </row>
    <row r="98" spans="1:1" x14ac:dyDescent="0.25">
      <c r="A98" s="75"/>
    </row>
    <row r="99" spans="1:1" x14ac:dyDescent="0.25">
      <c r="A99" s="75"/>
    </row>
    <row r="100" spans="1:1" x14ac:dyDescent="0.25">
      <c r="A100" s="75"/>
    </row>
    <row r="101" spans="1:1" x14ac:dyDescent="0.25">
      <c r="A101" s="75"/>
    </row>
    <row r="102" spans="1:1" x14ac:dyDescent="0.25">
      <c r="A102" s="75"/>
    </row>
    <row r="103" spans="1:1" x14ac:dyDescent="0.25">
      <c r="A103" s="75"/>
    </row>
    <row r="104" spans="1:1" x14ac:dyDescent="0.25">
      <c r="A104" s="75"/>
    </row>
    <row r="105" spans="1:1" x14ac:dyDescent="0.25">
      <c r="A105" s="75"/>
    </row>
    <row r="106" spans="1:1" x14ac:dyDescent="0.25">
      <c r="A106" s="75"/>
    </row>
    <row r="107" spans="1:1" x14ac:dyDescent="0.25">
      <c r="A107" s="75"/>
    </row>
    <row r="108" spans="1:1" x14ac:dyDescent="0.25">
      <c r="A108" s="75"/>
    </row>
    <row r="109" spans="1:1" x14ac:dyDescent="0.25">
      <c r="A109" s="75"/>
    </row>
    <row r="110" spans="1:1" x14ac:dyDescent="0.25">
      <c r="A110" s="75"/>
    </row>
  </sheetData>
  <sheetProtection sheet="1" objects="1" scenarios="1" selectLockedCells="1"/>
  <mergeCells count="2">
    <mergeCell ref="C4:C7"/>
    <mergeCell ref="C10:C26"/>
  </mergeCells>
  <dataValidations count="1">
    <dataValidation type="list" allowBlank="1" showInputMessage="1" showErrorMessage="1" sqref="B8:B9">
      <formula1>"Ja,Nein,nicht relevant"</formula1>
    </dataValidation>
  </dataValidations>
  <pageMargins left="0.31496062992125984" right="0.31496062992125984" top="0.78740157480314965" bottom="0.39370078740157483" header="0.31496062992125984" footer="0.31496062992125984"/>
  <pageSetup paperSize="9" orientation="portrait" r:id="rId1"/>
  <headerFooter>
    <oddHeader>&amp;L&amp;24Ökolabel Green Event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Übersicht!$C$30:$C$32</xm:f>
          </x14:formula1>
          <xm:sqref>B4:B7</xm:sqref>
        </x14:dataValidation>
        <x14:dataValidation type="list" allowBlank="1" showInputMessage="1" showErrorMessage="1">
          <x14:formula1>
            <xm:f>Übersicht!$C$30:$C$32</xm:f>
          </x14:formula1>
          <xm:sqref>B10:B26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showRowColHeaders="0" showRuler="0" zoomScaleNormal="100" workbookViewId="0">
      <selection activeCell="B9" sqref="B9:B12"/>
    </sheetView>
  </sheetViews>
  <sheetFormatPr baseColWidth="10" defaultRowHeight="15" x14ac:dyDescent="0.25"/>
  <cols>
    <col min="1" max="1" width="74.7109375" style="84" customWidth="1"/>
    <col min="2" max="2" width="13.85546875" style="70" customWidth="1"/>
    <col min="3" max="3" width="7.5703125" style="71" customWidth="1"/>
    <col min="4" max="16384" width="11.42578125" style="71"/>
  </cols>
  <sheetData>
    <row r="1" spans="1:3" s="67" customFormat="1" ht="28.5" customHeight="1" x14ac:dyDescent="0.4">
      <c r="A1" s="66" t="s">
        <v>32</v>
      </c>
      <c r="B1" s="80"/>
    </row>
    <row r="2" spans="1:3" x14ac:dyDescent="0.25">
      <c r="A2" s="68"/>
      <c r="B2" s="69"/>
      <c r="C2" s="70"/>
    </row>
    <row r="3" spans="1:3" ht="29.25" customHeight="1" x14ac:dyDescent="0.25">
      <c r="A3" s="72" t="s">
        <v>83</v>
      </c>
      <c r="B3" s="73"/>
      <c r="C3" s="73"/>
    </row>
    <row r="4" spans="1:3" ht="39" customHeight="1" x14ac:dyDescent="0.25">
      <c r="A4" s="74" t="s">
        <v>19</v>
      </c>
      <c r="B4" s="64"/>
      <c r="C4" s="93">
        <f>COUNTIF(B4:B6,"ja")*2+COUNTIF(B4:B6,"nicht relevant")*2</f>
        <v>0</v>
      </c>
    </row>
    <row r="5" spans="1:3" ht="39" customHeight="1" x14ac:dyDescent="0.25">
      <c r="A5" s="74" t="s">
        <v>110</v>
      </c>
      <c r="B5" s="64"/>
      <c r="C5" s="93"/>
    </row>
    <row r="6" spans="1:3" ht="39" customHeight="1" x14ac:dyDescent="0.25">
      <c r="A6" s="74" t="s">
        <v>111</v>
      </c>
      <c r="B6" s="64"/>
      <c r="C6" s="93"/>
    </row>
    <row r="7" spans="1:3" x14ac:dyDescent="0.25">
      <c r="A7" s="68"/>
      <c r="B7" s="76"/>
      <c r="C7" s="70"/>
    </row>
    <row r="8" spans="1:3" ht="29.25" customHeight="1" x14ac:dyDescent="0.25">
      <c r="A8" s="72" t="s">
        <v>84</v>
      </c>
      <c r="B8" s="77"/>
      <c r="C8" s="73"/>
    </row>
    <row r="9" spans="1:3" ht="39" customHeight="1" x14ac:dyDescent="0.25">
      <c r="A9" s="78" t="s">
        <v>30</v>
      </c>
      <c r="B9" s="65"/>
      <c r="C9" s="92">
        <f>COUNTIF(B9:B12,"ja")</f>
        <v>0</v>
      </c>
    </row>
    <row r="10" spans="1:3" ht="39" customHeight="1" x14ac:dyDescent="0.25">
      <c r="A10" s="78" t="s">
        <v>74</v>
      </c>
      <c r="B10" s="65"/>
      <c r="C10" s="92"/>
    </row>
    <row r="11" spans="1:3" ht="39" customHeight="1" x14ac:dyDescent="0.25">
      <c r="A11" s="78" t="s">
        <v>118</v>
      </c>
      <c r="B11" s="65"/>
      <c r="C11" s="92"/>
    </row>
    <row r="12" spans="1:3" ht="27" customHeight="1" x14ac:dyDescent="0.25">
      <c r="A12" s="78" t="s">
        <v>112</v>
      </c>
      <c r="B12" s="65"/>
      <c r="C12" s="92"/>
    </row>
    <row r="13" spans="1:3" ht="21" customHeight="1" x14ac:dyDescent="0.25"/>
    <row r="14" spans="1:3" ht="21" x14ac:dyDescent="0.25">
      <c r="B14" s="73" t="s">
        <v>77</v>
      </c>
      <c r="C14" s="73">
        <f>COUNTIF(B4:B6,"ja")*2+COUNTIF(B9:B12,"ja")+COUNTIF(B4:B6,"nicht relevant")*2</f>
        <v>0</v>
      </c>
    </row>
  </sheetData>
  <sheetProtection sheet="1" objects="1" scenarios="1" selectLockedCells="1"/>
  <mergeCells count="2">
    <mergeCell ref="C4:C6"/>
    <mergeCell ref="C9:C12"/>
  </mergeCells>
  <dataValidations count="1">
    <dataValidation type="list" allowBlank="1" showInputMessage="1" showErrorMessage="1" sqref="B7:B8">
      <formula1>"Ja,Nein,nicht relevant"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&amp;L&amp;24Ökolabel Green Event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Übersicht!$C$30:$C$32</xm:f>
          </x14:formula1>
          <xm:sqref>B4:B6 B9:B12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showRowColHeaders="0" showRuler="0" zoomScaleNormal="100" workbookViewId="0">
      <selection activeCell="B9" sqref="B9"/>
    </sheetView>
  </sheetViews>
  <sheetFormatPr baseColWidth="10" defaultRowHeight="15" x14ac:dyDescent="0.25"/>
  <cols>
    <col min="1" max="1" width="74.7109375" style="68" customWidth="1"/>
    <col min="2" max="2" width="14.140625" style="70" customWidth="1"/>
    <col min="3" max="3" width="7.28515625" style="71" customWidth="1"/>
    <col min="4" max="16384" width="11.42578125" style="71"/>
  </cols>
  <sheetData>
    <row r="1" spans="1:3" s="67" customFormat="1" ht="28.5" customHeight="1" x14ac:dyDescent="0.4">
      <c r="A1" s="66" t="s">
        <v>33</v>
      </c>
      <c r="B1" s="80"/>
    </row>
    <row r="2" spans="1:3" x14ac:dyDescent="0.25">
      <c r="B2" s="69"/>
      <c r="C2" s="70"/>
    </row>
    <row r="3" spans="1:3" ht="29.25" customHeight="1" x14ac:dyDescent="0.25">
      <c r="A3" s="72" t="s">
        <v>83</v>
      </c>
      <c r="B3" s="73"/>
    </row>
    <row r="4" spans="1:3" ht="39" customHeight="1" x14ac:dyDescent="0.25">
      <c r="A4" s="74" t="s">
        <v>119</v>
      </c>
      <c r="B4" s="64"/>
      <c r="C4" s="93">
        <f>COUNTIF(B4:B6,"ja")*2+COUNTIF(B4:B6,"nicht relevant")*2</f>
        <v>0</v>
      </c>
    </row>
    <row r="5" spans="1:3" ht="39" customHeight="1" x14ac:dyDescent="0.25">
      <c r="A5" s="74" t="s">
        <v>34</v>
      </c>
      <c r="B5" s="64"/>
      <c r="C5" s="93"/>
    </row>
    <row r="6" spans="1:3" ht="39" customHeight="1" x14ac:dyDescent="0.25">
      <c r="A6" s="74" t="s">
        <v>36</v>
      </c>
      <c r="B6" s="64"/>
      <c r="C6" s="93"/>
    </row>
    <row r="7" spans="1:3" x14ac:dyDescent="0.25">
      <c r="B7" s="76"/>
      <c r="C7" s="70"/>
    </row>
    <row r="8" spans="1:3" ht="29.25" customHeight="1" x14ac:dyDescent="0.25">
      <c r="A8" s="72" t="s">
        <v>84</v>
      </c>
      <c r="B8" s="77"/>
      <c r="C8" s="73"/>
    </row>
    <row r="9" spans="1:3" ht="39" customHeight="1" x14ac:dyDescent="0.25">
      <c r="A9" s="78" t="s">
        <v>92</v>
      </c>
      <c r="B9" s="65"/>
      <c r="C9" s="87">
        <f>COUNTIF(B9:B9,"ja")</f>
        <v>0</v>
      </c>
    </row>
    <row r="11" spans="1:3" ht="21" x14ac:dyDescent="0.25">
      <c r="B11" s="73" t="s">
        <v>77</v>
      </c>
      <c r="C11" s="73">
        <f>COUNTIF(B4:B6,"ja")*2+COUNTIF(B9,"ja")+COUNTIF(B4:B6,"nicht relevant")*2</f>
        <v>0</v>
      </c>
    </row>
    <row r="22" ht="39" customHeight="1" x14ac:dyDescent="0.25"/>
  </sheetData>
  <sheetProtection sheet="1" objects="1" scenarios="1" selectLockedCells="1"/>
  <mergeCells count="1">
    <mergeCell ref="C4:C6"/>
  </mergeCells>
  <dataValidations count="1">
    <dataValidation type="list" allowBlank="1" showInputMessage="1" showErrorMessage="1" sqref="B7:B8">
      <formula1>"Ja,Nein,nicht relevant"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&amp;L&amp;24Ökolabel Green Event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Übersicht!$C$30:$C$32</xm:f>
          </x14:formula1>
          <xm:sqref>B4:B6</xm:sqref>
        </x14:dataValidation>
        <x14:dataValidation type="list" allowBlank="1" showInputMessage="1" showErrorMessage="1">
          <x14:formula1>
            <xm:f>Übersicht!$C$30:$C$32</xm:f>
          </x14:formula1>
          <xm:sqref>B9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showRowColHeaders="0" showRuler="0" zoomScaleNormal="100" zoomScalePageLayoutView="77" workbookViewId="0">
      <selection activeCell="B4" sqref="B4:B9"/>
    </sheetView>
  </sheetViews>
  <sheetFormatPr baseColWidth="10" defaultRowHeight="15" x14ac:dyDescent="0.25"/>
  <cols>
    <col min="1" max="1" width="74.7109375" style="1" customWidth="1"/>
    <col min="2" max="2" width="14.28515625" style="6" customWidth="1"/>
    <col min="3" max="3" width="7.140625" customWidth="1"/>
  </cols>
  <sheetData>
    <row r="1" spans="1:3" s="10" customFormat="1" ht="28.5" customHeight="1" x14ac:dyDescent="0.4">
      <c r="A1" s="9" t="s">
        <v>37</v>
      </c>
      <c r="B1" s="16"/>
    </row>
    <row r="2" spans="1:3" x14ac:dyDescent="0.25">
      <c r="B2" s="63"/>
      <c r="C2" s="6"/>
    </row>
    <row r="3" spans="1:3" ht="29.25" customHeight="1" x14ac:dyDescent="0.25">
      <c r="A3" s="8" t="s">
        <v>83</v>
      </c>
      <c r="B3" s="7"/>
    </row>
    <row r="4" spans="1:3" ht="54.95" customHeight="1" x14ac:dyDescent="0.25">
      <c r="A4" s="12" t="s">
        <v>113</v>
      </c>
      <c r="B4" s="64"/>
      <c r="C4" s="94">
        <f>COUNTIF(B4:B9,"ja")*2+COUNTIF(B4:B9,"nicht relevant")*2</f>
        <v>0</v>
      </c>
    </row>
    <row r="5" spans="1:3" ht="39" customHeight="1" x14ac:dyDescent="0.25">
      <c r="A5" s="12" t="s">
        <v>38</v>
      </c>
      <c r="B5" s="64"/>
      <c r="C5" s="94"/>
    </row>
    <row r="6" spans="1:3" ht="39" customHeight="1" x14ac:dyDescent="0.25">
      <c r="A6" s="12" t="s">
        <v>44</v>
      </c>
      <c r="B6" s="64"/>
      <c r="C6" s="94"/>
    </row>
    <row r="7" spans="1:3" ht="27" customHeight="1" x14ac:dyDescent="0.25">
      <c r="A7" s="12" t="s">
        <v>39</v>
      </c>
      <c r="B7" s="64"/>
      <c r="C7" s="94"/>
    </row>
    <row r="8" spans="1:3" ht="39" customHeight="1" x14ac:dyDescent="0.25">
      <c r="A8" s="12" t="s">
        <v>114</v>
      </c>
      <c r="B8" s="64"/>
      <c r="C8" s="94"/>
    </row>
    <row r="9" spans="1:3" ht="39" customHeight="1" x14ac:dyDescent="0.25">
      <c r="A9" s="12" t="s">
        <v>47</v>
      </c>
      <c r="B9" s="64"/>
      <c r="C9" s="94"/>
    </row>
    <row r="10" spans="1:3" x14ac:dyDescent="0.25">
      <c r="B10" s="14"/>
      <c r="C10" s="6"/>
    </row>
    <row r="11" spans="1:3" ht="29.25" customHeight="1" x14ac:dyDescent="0.25">
      <c r="A11" s="8" t="s">
        <v>84</v>
      </c>
      <c r="B11" s="15"/>
      <c r="C11" s="7"/>
    </row>
    <row r="12" spans="1:3" ht="39" customHeight="1" x14ac:dyDescent="0.25">
      <c r="A12" s="3" t="s">
        <v>40</v>
      </c>
      <c r="B12" s="65"/>
      <c r="C12" s="95">
        <f>COUNTIF(B12:B27,"ja")</f>
        <v>0</v>
      </c>
    </row>
    <row r="13" spans="1:3" ht="39" customHeight="1" x14ac:dyDescent="0.25">
      <c r="A13" s="3" t="s">
        <v>41</v>
      </c>
      <c r="B13" s="65"/>
      <c r="C13" s="95"/>
    </row>
    <row r="14" spans="1:3" ht="39" customHeight="1" x14ac:dyDescent="0.25">
      <c r="A14" s="3" t="s">
        <v>42</v>
      </c>
      <c r="B14" s="65"/>
      <c r="C14" s="95"/>
    </row>
    <row r="15" spans="1:3" ht="39" customHeight="1" x14ac:dyDescent="0.25">
      <c r="A15" s="3" t="s">
        <v>68</v>
      </c>
      <c r="B15" s="65"/>
      <c r="C15" s="95"/>
    </row>
    <row r="16" spans="1:3" ht="27.75" customHeight="1" x14ac:dyDescent="0.25">
      <c r="A16" s="3" t="s">
        <v>43</v>
      </c>
      <c r="B16" s="65"/>
      <c r="C16" s="95"/>
    </row>
    <row r="17" spans="1:3" ht="39" customHeight="1" x14ac:dyDescent="0.25">
      <c r="A17" s="3" t="s">
        <v>45</v>
      </c>
      <c r="B17" s="65"/>
      <c r="C17" s="95"/>
    </row>
    <row r="18" spans="1:3" ht="39" customHeight="1" x14ac:dyDescent="0.25">
      <c r="A18" s="3" t="s">
        <v>46</v>
      </c>
      <c r="B18" s="65"/>
      <c r="C18" s="95"/>
    </row>
    <row r="19" spans="1:3" ht="39" customHeight="1" x14ac:dyDescent="0.25">
      <c r="A19" s="3" t="s">
        <v>76</v>
      </c>
      <c r="B19" s="65"/>
      <c r="C19" s="95"/>
    </row>
    <row r="20" spans="1:3" ht="27" customHeight="1" x14ac:dyDescent="0.25">
      <c r="A20" s="3" t="s">
        <v>48</v>
      </c>
      <c r="B20" s="65"/>
      <c r="C20" s="95"/>
    </row>
    <row r="21" spans="1:3" ht="27" customHeight="1" x14ac:dyDescent="0.25">
      <c r="A21" s="3" t="s">
        <v>49</v>
      </c>
      <c r="B21" s="65"/>
      <c r="C21" s="95"/>
    </row>
    <row r="22" spans="1:3" ht="54.95" customHeight="1" x14ac:dyDescent="0.25">
      <c r="A22" s="3" t="s">
        <v>50</v>
      </c>
      <c r="B22" s="65"/>
      <c r="C22" s="95"/>
    </row>
    <row r="23" spans="1:3" ht="39" customHeight="1" x14ac:dyDescent="0.25">
      <c r="A23" s="3" t="s">
        <v>116</v>
      </c>
      <c r="B23" s="65"/>
      <c r="C23" s="95"/>
    </row>
    <row r="24" spans="1:3" ht="27" customHeight="1" x14ac:dyDescent="0.25">
      <c r="A24" s="3" t="s">
        <v>115</v>
      </c>
      <c r="B24" s="65"/>
      <c r="C24" s="95"/>
    </row>
    <row r="25" spans="1:3" ht="39" customHeight="1" x14ac:dyDescent="0.25">
      <c r="A25" s="3" t="s">
        <v>51</v>
      </c>
      <c r="B25" s="65"/>
      <c r="C25" s="95"/>
    </row>
    <row r="26" spans="1:3" ht="27" customHeight="1" x14ac:dyDescent="0.25">
      <c r="A26" s="3" t="s">
        <v>53</v>
      </c>
      <c r="B26" s="65"/>
      <c r="C26" s="95"/>
    </row>
    <row r="27" spans="1:3" ht="39" customHeight="1" x14ac:dyDescent="0.25">
      <c r="A27" s="3" t="s">
        <v>54</v>
      </c>
      <c r="B27" s="65"/>
      <c r="C27" s="95"/>
    </row>
    <row r="29" spans="1:3" ht="21" x14ac:dyDescent="0.25">
      <c r="B29" s="7" t="s">
        <v>77</v>
      </c>
      <c r="C29" s="7">
        <f>COUNTIF(B4:B9,"ja")*2+COUNTIF(B12:B27,"ja")+COUNTIF(B4:B9,"nicht relevant")*2</f>
        <v>0</v>
      </c>
    </row>
  </sheetData>
  <sheetProtection sheet="1" objects="1" scenarios="1" selectLockedCells="1"/>
  <mergeCells count="2">
    <mergeCell ref="C4:C9"/>
    <mergeCell ref="C12:C27"/>
  </mergeCells>
  <dataValidations count="1">
    <dataValidation type="list" allowBlank="1" showInputMessage="1" showErrorMessage="1" sqref="B10:B11">
      <formula1>"Ja,Nein,nicht relevant"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&amp;L&amp;24Ökolabel Green Event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Übersicht!$C$30:$C$32</xm:f>
          </x14:formula1>
          <xm:sqref>B4:B9</xm:sqref>
        </x14:dataValidation>
        <x14:dataValidation type="list" allowBlank="1" showInputMessage="1" showErrorMessage="1">
          <x14:formula1>
            <xm:f>Übersicht!$C$30:$C$32</xm:f>
          </x14:formula1>
          <xm:sqref>B12:B27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showRowColHeaders="0" showRuler="0" zoomScaleNormal="100" workbookViewId="0">
      <selection activeCell="B9" sqref="B9:B12"/>
    </sheetView>
  </sheetViews>
  <sheetFormatPr baseColWidth="10" defaultRowHeight="15" x14ac:dyDescent="0.25"/>
  <cols>
    <col min="1" max="1" width="75.5703125" style="68" customWidth="1"/>
    <col min="2" max="2" width="14.140625" style="69" customWidth="1"/>
    <col min="3" max="3" width="7.5703125" style="71" customWidth="1"/>
    <col min="4" max="16384" width="11.42578125" style="71"/>
  </cols>
  <sheetData>
    <row r="1" spans="1:3" s="67" customFormat="1" ht="28.5" customHeight="1" x14ac:dyDescent="0.4">
      <c r="A1" s="66" t="s">
        <v>55</v>
      </c>
      <c r="B1" s="80"/>
    </row>
    <row r="2" spans="1:3" x14ac:dyDescent="0.25">
      <c r="C2" s="70"/>
    </row>
    <row r="3" spans="1:3" ht="29.25" customHeight="1" x14ac:dyDescent="0.25">
      <c r="A3" s="72" t="s">
        <v>83</v>
      </c>
      <c r="B3" s="73"/>
    </row>
    <row r="4" spans="1:3" ht="39" customHeight="1" x14ac:dyDescent="0.25">
      <c r="A4" s="74" t="s">
        <v>52</v>
      </c>
      <c r="B4" s="64"/>
      <c r="C4" s="93">
        <f>COUNTIF(B4:B6,"ja")*2+COUNTIF(B4:B6,"nicht relevant")*2</f>
        <v>0</v>
      </c>
    </row>
    <row r="5" spans="1:3" ht="27" customHeight="1" x14ac:dyDescent="0.25">
      <c r="A5" s="74" t="s">
        <v>62</v>
      </c>
      <c r="B5" s="64"/>
      <c r="C5" s="93"/>
    </row>
    <row r="6" spans="1:3" ht="39" customHeight="1" x14ac:dyDescent="0.25">
      <c r="A6" s="74" t="s">
        <v>117</v>
      </c>
      <c r="B6" s="64"/>
      <c r="C6" s="93"/>
    </row>
    <row r="7" spans="1:3" x14ac:dyDescent="0.25">
      <c r="A7" s="84"/>
      <c r="B7" s="76"/>
      <c r="C7" s="69"/>
    </row>
    <row r="8" spans="1:3" ht="29.25" customHeight="1" x14ac:dyDescent="0.25">
      <c r="A8" s="72" t="s">
        <v>84</v>
      </c>
      <c r="B8" s="77"/>
      <c r="C8" s="73"/>
    </row>
    <row r="9" spans="1:3" ht="39" customHeight="1" x14ac:dyDescent="0.25">
      <c r="A9" s="78" t="s">
        <v>56</v>
      </c>
      <c r="B9" s="65"/>
      <c r="C9" s="92">
        <f>COUNTIF(B9:B12,"ja")</f>
        <v>0</v>
      </c>
    </row>
    <row r="10" spans="1:3" ht="39" customHeight="1" x14ac:dyDescent="0.25">
      <c r="A10" s="78" t="s">
        <v>57</v>
      </c>
      <c r="B10" s="65"/>
      <c r="C10" s="92"/>
    </row>
    <row r="11" spans="1:3" ht="39" customHeight="1" x14ac:dyDescent="0.25">
      <c r="A11" s="78" t="s">
        <v>58</v>
      </c>
      <c r="B11" s="65"/>
      <c r="C11" s="92"/>
    </row>
    <row r="12" spans="1:3" ht="39" customHeight="1" x14ac:dyDescent="0.25">
      <c r="A12" s="78" t="s">
        <v>59</v>
      </c>
      <c r="B12" s="65"/>
      <c r="C12" s="92"/>
    </row>
    <row r="14" spans="1:3" ht="21" x14ac:dyDescent="0.25">
      <c r="B14" s="73" t="s">
        <v>77</v>
      </c>
      <c r="C14" s="73">
        <f>COUNTIF(B4:B6,"ja")*2+COUNTIF(B9:B12,"ja")+COUNTIF(B4:B6,"nicht relevant")*2</f>
        <v>0</v>
      </c>
    </row>
  </sheetData>
  <sheetProtection sheet="1" objects="1" scenarios="1" selectLockedCells="1"/>
  <mergeCells count="2">
    <mergeCell ref="C4:C6"/>
    <mergeCell ref="C9:C12"/>
  </mergeCells>
  <dataValidations count="1">
    <dataValidation type="list" allowBlank="1" showInputMessage="1" showErrorMessage="1" sqref="B7:B8">
      <formula1>"Ja,Nein,nicht relevant"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&amp;L&amp;24Ökolabel Green Event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Übersicht!$C$30:$C$32</xm:f>
          </x14:formula1>
          <xm:sqref>B4:B6 B9:B12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g D A A B Q S w M E F A A C A A g A O n N S T k f 3 h b e n A A A A + A A A A B I A H A B D b 2 5 m a W c v U G F j a 2 F n Z S 5 4 b W w g o h g A K K A U A A A A A A A A A A A A A A A A A A A A A A A A A A A A h Y 9 N C s I w G E S v U r J v / t S i 8 j V F 3 F o Q F H F b 0 t g G 2 1 S a 1 P R u L j y S V 7 C g V X c u Z 3 g D b x 6 3 O y R 9 X Q V X 1 V r d m B g x T F G g j G x y b Y o Y d e 4 U z l E i Y J v J c 1 a o Y I C N X f Z W x 6 h 0 7 r I k x H u P / Q Q 3 b U E 4 p Y w c 0 8 1 O l q r O Q m 2 s y 4 x U 6 L P K / 6 + Q g M N L R n A c M T x j C 4 6 n E Q M y 1 p B q 8 0 X 4 Y I w p k J 8 S 1 l 3 l u l a J X I W r P Z A x A n m / E E 9 Q S w M E F A A C A A g A O n N S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p z U k 4 B z 7 7 p X w A A A H k A A A A T A B w A R m 9 y b X V s Y X M v U 2 V j d G l v b j E u b S C i G A A o o B Q A A A A A A A A A A A A A A A A A A A A A A A A A A A A r T k 0 u y c z P U w i G 0 I b W v F y 8 X M U Z i U W p K Q r K S l 6 J + n 6 p m X l K C r Y K S h B G b m p J o k K 0 Z 3 F A Y l E i k J 1 a F F i a W l R p W 1 J U m q q j E F J Z k G q r F J J a U a K k o 4 C u J i i 1 s D Q T a C x Y b a w 1 A F B L A Q I t A B Q A A g A I A D p z U k 5 H 9 4 W 3 p w A A A P g A A A A S A A A A A A A A A A A A A A A A A A A A A A B D b 2 5 m a W c v U G F j a 2 F n Z S 5 4 b W x Q S w E C L Q A U A A I A C A A 6 c 1 J O D 8 r p q 6 Q A A A D p A A A A E w A A A A A A A A A A A A A A A A D z A A A A W 0 N v b n R l b n R f V H l w Z X N d L n h t b F B L A Q I t A B Q A A g A I A D p z U k 4 B z 7 7 p X w A A A H k A A A A T A A A A A A A A A A A A A A A A A O Q B A A B G b 3 J t d W x h c y 9 T Z W N 0 a W 9 u M S 5 t U E s F B g A A A A A D A A M A w g A A A J A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A E A A A A A A A A P g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S U y R k 5 l a W 4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l n Y X R p b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I t M T h U M T M 6 M j U 6 N T I u N D E y M T E x M l o i I C 8 + P E V u d H J 5 I F R 5 c G U 9 I k Z p b G x T d G F 0 d X M i I F Z h b H V l P S J z Q 2 9 t c G x l d G U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e r U T D U o J x L v z t / o C R F G y Y A A A A A A g A A A A A A A 2 Y A A M A A A A A Q A A A A O a 6 T M b K r 7 8 q 9 v L i 4 f r z M d g A A A A A E g A A A o A A A A B A A A A C M E R 7 l n M 5 D 5 i n 5 1 Y 6 X B D U i U A A A A C B N n b e p y t d N F 9 9 A e H G K P 8 Z F g 0 x Y 0 W o s r L 8 8 8 V u y f U 0 d k h Z w R a v i l r g M b C q e l G / + / c u 8 G / S 8 C + + w D 9 T 3 8 U 5 o 4 a O v y x W M H I o c 3 d s 3 I N 6 c X c N 3 F A A A A D R u w b Y d x W G J b x h Z y S o j K + Q O 9 a s d < / D a t a M a s h u p > 
</file>

<file path=customXml/itemProps1.xml><?xml version="1.0" encoding="utf-8"?>
<ds:datastoreItem xmlns:ds="http://schemas.openxmlformats.org/officeDocument/2006/customXml" ds:itemID="{3C750D98-CA3B-42D9-B3E5-3492427FFB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Übersicht</vt:lpstr>
      <vt:lpstr>Veranstaltungsort &amp; Unterkunft</vt:lpstr>
      <vt:lpstr>Verpflegung</vt:lpstr>
      <vt:lpstr>Abfall</vt:lpstr>
      <vt:lpstr>Beschaffung &amp; ÖA</vt:lpstr>
      <vt:lpstr>Mobilität</vt:lpstr>
      <vt:lpstr>Energie &amp; Wasser</vt:lpstr>
      <vt:lpstr>Soziale Verantwortung</vt:lpstr>
      <vt:lpstr>Kommunikation</vt:lpstr>
    </vt:vector>
  </TitlesOfParts>
  <Company>Diözese St.Pölten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Geiger Cornelia</dc:creator>
  <cp:lastModifiedBy>Geiger Cornelia</cp:lastModifiedBy>
  <cp:lastPrinted>2019-06-19T12:30:11Z</cp:lastPrinted>
  <dcterms:created xsi:type="dcterms:W3CDTF">2019-02-18T09:53:43Z</dcterms:created>
  <dcterms:modified xsi:type="dcterms:W3CDTF">2020-02-18T14:23:29Z</dcterms:modified>
</cp:coreProperties>
</file>